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activeTab="1"/>
  </bookViews>
  <sheets>
    <sheet name="F_Outputs" sheetId="27" r:id="rId1"/>
    <sheet name="Ofwat App27" sheetId="18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8" l="1"/>
  <c r="M23" i="18"/>
  <c r="O38" i="27" l="1"/>
  <c r="N38" i="27"/>
  <c r="M38" i="27"/>
  <c r="L38" i="27"/>
  <c r="K38" i="27"/>
  <c r="J38" i="27"/>
  <c r="O37" i="27"/>
  <c r="N37" i="27"/>
  <c r="M37" i="27"/>
  <c r="L37" i="27"/>
  <c r="K37" i="27"/>
  <c r="J37" i="27"/>
  <c r="M7" i="27" l="1"/>
  <c r="K12" i="27"/>
  <c r="M12" i="27"/>
  <c r="J12" i="27"/>
  <c r="O12" i="27"/>
  <c r="M15" i="27"/>
  <c r="N16" i="27"/>
  <c r="J5" i="27"/>
  <c r="O5" i="27"/>
  <c r="K15" i="27"/>
  <c r="K10" i="27"/>
  <c r="K16" i="27"/>
  <c r="L16" i="27"/>
  <c r="L7" i="27"/>
  <c r="M5" i="27"/>
  <c r="J15" i="27"/>
  <c r="M14" i="27"/>
  <c r="M17" i="27"/>
  <c r="N10" i="27"/>
  <c r="N12" i="27"/>
  <c r="J16" i="27"/>
  <c r="O16" i="27"/>
  <c r="M10" i="27"/>
  <c r="K5" i="27"/>
  <c r="L10" i="27"/>
  <c r="L5" i="27"/>
  <c r="K7" i="27"/>
  <c r="L12" i="27"/>
  <c r="M16" i="27"/>
  <c r="J7" i="27"/>
  <c r="O7" i="27"/>
  <c r="N7" i="27"/>
  <c r="L15" i="27"/>
  <c r="N15" i="27"/>
  <c r="J10" i="27"/>
  <c r="O10" i="27"/>
  <c r="N5" i="27"/>
  <c r="N13" i="27" l="1"/>
  <c r="K6" i="27"/>
  <c r="K13" i="27"/>
  <c r="J8" i="27"/>
  <c r="M6" i="27"/>
  <c r="L13" i="27"/>
  <c r="O15" i="27"/>
  <c r="K4" i="27"/>
  <c r="N9" i="27"/>
  <c r="O9" i="27"/>
  <c r="J9" i="27"/>
  <c r="J13" i="27"/>
  <c r="J4" i="27"/>
  <c r="O4" i="27"/>
  <c r="N4" i="27"/>
  <c r="J6" i="27"/>
  <c r="K9" i="27"/>
  <c r="N14" i="27"/>
  <c r="N17" i="27"/>
  <c r="L4" i="27"/>
  <c r="M13" i="27"/>
  <c r="M11" i="27"/>
  <c r="J11" i="27"/>
  <c r="L17" i="27"/>
  <c r="L14" i="27"/>
  <c r="M4" i="27"/>
  <c r="M9" i="27"/>
  <c r="K17" i="27"/>
  <c r="K14" i="27"/>
  <c r="J14" i="27"/>
  <c r="J17" i="27"/>
  <c r="L9" i="27"/>
  <c r="N11" i="27" l="1"/>
  <c r="L11" i="27"/>
  <c r="N8" i="27"/>
  <c r="L8" i="27"/>
  <c r="L6" i="27"/>
  <c r="M19" i="27"/>
  <c r="N6" i="27"/>
  <c r="K8" i="27"/>
  <c r="K26" i="27"/>
  <c r="N28" i="27"/>
  <c r="N23" i="27"/>
  <c r="N30" i="27"/>
  <c r="L21" i="27"/>
  <c r="M29" i="27"/>
  <c r="N35" i="27"/>
  <c r="K20" i="27"/>
  <c r="K11" i="27"/>
  <c r="O11" i="27"/>
  <c r="O6" i="27"/>
  <c r="L23" i="27"/>
  <c r="L35" i="27"/>
  <c r="M26" i="27"/>
  <c r="L27" i="27"/>
  <c r="M23" i="27"/>
  <c r="L30" i="27"/>
  <c r="M8" i="27"/>
  <c r="K19" i="27"/>
  <c r="L26" i="27"/>
  <c r="K30" i="27"/>
  <c r="M30" i="27"/>
  <c r="N21" i="27"/>
  <c r="L29" i="27"/>
  <c r="K22" i="27"/>
  <c r="L28" i="27"/>
  <c r="K35" i="27"/>
  <c r="O14" i="27"/>
  <c r="M35" i="27"/>
  <c r="M34" i="27"/>
  <c r="K33" i="27"/>
  <c r="N33" i="27"/>
  <c r="L33" i="27"/>
  <c r="L34" i="27"/>
  <c r="K29" i="27"/>
  <c r="N29" i="27"/>
  <c r="K27" i="27"/>
  <c r="N27" i="27"/>
  <c r="L22" i="27"/>
  <c r="M21" i="27"/>
  <c r="M22" i="27"/>
  <c r="N22" i="27"/>
  <c r="L19" i="27"/>
  <c r="N20" i="27"/>
  <c r="M20" i="27"/>
  <c r="M25" i="27"/>
  <c r="N25" i="27"/>
  <c r="J35" i="27"/>
  <c r="J21" i="27" l="1"/>
  <c r="M33" i="27"/>
  <c r="O32" i="27"/>
  <c r="K28" i="27"/>
  <c r="K34" i="27"/>
  <c r="J32" i="27"/>
  <c r="J27" i="27"/>
  <c r="O26" i="27"/>
  <c r="J26" i="27"/>
  <c r="J22" i="27"/>
  <c r="N18" i="27"/>
  <c r="L32" i="27"/>
  <c r="K25" i="27"/>
  <c r="N19" i="27"/>
  <c r="N34" i="27"/>
  <c r="J30" i="27"/>
  <c r="O23" i="27"/>
  <c r="L20" i="27"/>
  <c r="K21" i="27"/>
  <c r="K18" i="27"/>
  <c r="K36" i="27"/>
  <c r="J23" i="27"/>
  <c r="O19" i="27"/>
  <c r="J33" i="27"/>
  <c r="L25" i="27"/>
  <c r="N36" i="27"/>
  <c r="M32" i="27"/>
  <c r="K32" i="27"/>
  <c r="O22" i="27"/>
  <c r="N32" i="27"/>
  <c r="M27" i="27"/>
  <c r="L36" i="27"/>
  <c r="J18" i="27"/>
  <c r="O34" i="27"/>
  <c r="O27" i="27"/>
  <c r="J34" i="27"/>
  <c r="O28" i="27"/>
  <c r="J19" i="27"/>
  <c r="K31" i="27"/>
  <c r="L18" i="27"/>
  <c r="O25" i="27"/>
  <c r="O18" i="27"/>
  <c r="N24" i="27"/>
  <c r="K23" i="27"/>
  <c r="O29" i="27"/>
  <c r="M28" i="27"/>
  <c r="O21" i="27"/>
  <c r="L24" i="27"/>
  <c r="K24" i="27"/>
  <c r="J31" i="27"/>
  <c r="O30" i="27"/>
  <c r="J29" i="27"/>
  <c r="L31" i="27"/>
  <c r="J24" i="27"/>
  <c r="N26" i="27"/>
  <c r="M36" i="27"/>
  <c r="O20" i="27"/>
  <c r="M24" i="27"/>
  <c r="J36" i="27"/>
  <c r="J20" i="27"/>
  <c r="J28" i="27"/>
  <c r="O33" i="27"/>
  <c r="O35" i="27"/>
  <c r="J25" i="27"/>
  <c r="M18" i="27"/>
  <c r="N31" i="27"/>
  <c r="O8" i="27"/>
  <c r="M31" i="27"/>
  <c r="O17" i="27"/>
  <c r="O31" i="27" l="1"/>
  <c r="O13" i="27"/>
  <c r="O24" i="27"/>
  <c r="O36" i="27"/>
</calcChain>
</file>

<file path=xl/sharedStrings.xml><?xml version="1.0" encoding="utf-8"?>
<sst xmlns="http://schemas.openxmlformats.org/spreadsheetml/2006/main" count="345" uniqueCount="156">
  <si>
    <t>PR19 Business plan data tables</t>
  </si>
  <si>
    <t>Acronym</t>
  </si>
  <si>
    <t>Reference</t>
  </si>
  <si>
    <t>Item description</t>
  </si>
  <si>
    <t>Unit</t>
  </si>
  <si>
    <t>Model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</si>
  <si>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</si>
  <si>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</si>
  <si>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</si>
  <si>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</si>
  <si>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</si>
  <si>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</si>
  <si>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</si>
  <si>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</si>
  <si>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</si>
  <si>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Price Review 2019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</si>
  <si>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</si>
  <si>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</si>
  <si>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</si>
  <si>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</si>
  <si>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</si>
  <si>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</si>
  <si>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A</t>
  </si>
  <si>
    <t>In-period ODI revenue adjustments by PR14 price control units (2012-13 prices)</t>
  </si>
  <si>
    <t>Water</t>
  </si>
  <si>
    <t>Net performance payment / (penalty) applied to revenue for in-period ODI adjustments ~ Wholesale water</t>
  </si>
  <si>
    <t>APP27001</t>
  </si>
  <si>
    <t>£m</t>
  </si>
  <si>
    <t>In-period</t>
  </si>
  <si>
    <t>Wastewater</t>
  </si>
  <si>
    <t>Net performance payment / (penalty) applied to revenue for in-period ODI adjustments ~ Wholesale wastewater</t>
  </si>
  <si>
    <t>APP27002</t>
  </si>
  <si>
    <t>Retail (HH)</t>
  </si>
  <si>
    <t>Net performance payment / (penalty) applied to revenue for in-period ODI adjustments ~ Retail (household)</t>
  </si>
  <si>
    <t>APP27003</t>
  </si>
  <si>
    <t>Retail (NH)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</si>
  <si>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</si>
  <si>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</si>
  <si>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</si>
  <si>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</si>
  <si>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B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</si>
  <si>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</si>
  <si>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</si>
  <si>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</si>
  <si>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Revenue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</si>
  <si>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</si>
  <si>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</si>
  <si>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</si>
  <si>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</si>
  <si>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</si>
  <si>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</si>
  <si>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</si>
  <si>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</si>
  <si>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</si>
  <si>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</si>
  <si>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</si>
  <si>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</si>
  <si>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RCV</t>
  </si>
  <si>
    <t>Net performance payment / (penalty) applied to RCV for end of period ODI adjustments ~ Wholesale wastewater</t>
  </si>
  <si>
    <t>APP27012</t>
  </si>
  <si>
    <t>Thames Tideway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</si>
  <si>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</si>
  <si>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</si>
  <si>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</si>
  <si>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</si>
  <si>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</si>
  <si>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</si>
  <si>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water resources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</si>
  <si>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</si>
  <si>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</si>
  <si>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</si>
  <si>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</si>
  <si>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</si>
  <si>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</si>
  <si>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sludge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</si>
  <si>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</si>
  <si>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</si>
  <si>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</si>
  <si>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</si>
  <si>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</si>
  <si>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</si>
  <si>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</si>
  <si>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</si>
  <si>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Calculated. Sum of lines 15 to 20</t>
  </si>
  <si>
    <t>Line 21 = Line 5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</si>
  <si>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</si>
  <si>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</si>
  <si>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</si>
  <si>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</si>
  <si>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</si>
  <si>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</si>
  <si>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</si>
  <si>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</si>
  <si>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</si>
  <si>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</si>
  <si>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</si>
  <si>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</si>
  <si>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</si>
  <si>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</si>
  <si>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</si>
  <si>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</si>
  <si>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Calculated. Sum of lines 22 to 27</t>
  </si>
  <si>
    <t>Line 28 = Line 10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</si>
  <si>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</si>
  <si>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</si>
  <si>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</si>
  <si>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</si>
  <si>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</si>
  <si>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</si>
  <si>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</si>
  <si>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</si>
  <si>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</si>
  <si>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</si>
  <si>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</si>
  <si>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Calculated. Sum of lines 29 to 32</t>
  </si>
  <si>
    <t>Line 33 = Line 14</t>
  </si>
  <si>
    <t>Northumbrian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</si>
  <si>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</si>
  <si>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</si>
  <si>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</si>
  <si>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</si>
  <si>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</si>
  <si>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</si>
  <si>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</si>
  <si>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</si>
  <si>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</si>
  <si>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</si>
  <si>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</si>
  <si>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</si>
  <si>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</si>
  <si>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</si>
  <si>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</si>
  <si>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</si>
  <si>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</si>
  <si>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</si>
  <si>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</si>
  <si>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</si>
  <si>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</si>
  <si>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</si>
  <si>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</si>
  <si>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</si>
  <si>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</si>
  <si>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</si>
  <si>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</si>
  <si>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</si>
  <si>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</si>
  <si>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</si>
  <si>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</si>
  <si>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</si>
  <si>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</si>
  <si>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</si>
  <si>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</si>
  <si>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</si>
  <si>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</si>
  <si>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</si>
  <si>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PR19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</si>
</sst>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6" borderId="0" applyBorder="0"/>
    <xf numFmtId="0" fontId="3" fillId="0" borderId="0"/>
    <xf numFmtId="0" fontId="5" fillId="5" borderId="14">
      <alignment horizontal="right" vertical="center" wrapText="1"/>
    </xf>
    <xf numFmtId="0" fontId="6" fillId="0" borderId="0"/>
    <xf numFmtId="0" fontId="6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5" fillId="0" borderId="0" xfId="0" applyFont="1" applyAlignment="1">
      <alignment horizontal="center" vertical="top" wrapText="1"/>
    </xf>
    <xf numFmtId="0" fontId="0" fillId="2" borderId="0" xfId="0" applyFill="1" applyAlignment="1">
      <alignment vertical="top"/>
    </xf>
    <xf numFmtId="0" fontId="9" fillId="3" borderId="0" xfId="2" applyFont="1" applyFill="1" applyAlignment="1">
      <alignment vertical="center"/>
    </xf>
    <xf numFmtId="0" fontId="9" fillId="3" borderId="0" xfId="3" applyFont="1" applyFill="1" applyAlignment="1">
      <alignment horizontal="right" vertical="center"/>
    </xf>
    <xf numFmtId="0" fontId="9" fillId="3" borderId="0" xfId="2" applyFont="1" applyFill="1" applyAlignment="1">
      <alignment horizontal="right" vertical="center"/>
    </xf>
    <xf numFmtId="0" fontId="3" fillId="2" borderId="0" xfId="2" applyFill="1" applyAlignment="1">
      <alignment vertical="center"/>
    </xf>
    <xf numFmtId="0" fontId="10" fillId="4" borderId="3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4" borderId="7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vertical="center"/>
    </xf>
    <xf numFmtId="0" fontId="3" fillId="2" borderId="0" xfId="4" applyFill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7" fillId="0" borderId="10" xfId="2" quotePrefix="1" applyFont="1" applyBorder="1" applyAlignment="1">
      <alignment horizontal="center" vertical="center"/>
    </xf>
    <xf numFmtId="0" fontId="8" fillId="2" borderId="0" xfId="4" applyFont="1" applyFill="1" applyAlignment="1">
      <alignment vertical="center"/>
    </xf>
    <xf numFmtId="0" fontId="8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8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quotePrefix="1" applyFont="1" applyBorder="1" applyAlignment="1">
      <alignment horizontal="center" vertical="center"/>
    </xf>
    <xf numFmtId="164" fontId="8" fillId="5" borderId="17" xfId="2" applyNumberFormat="1" applyFont="1" applyFill="1" applyBorder="1" applyAlignment="1">
      <alignment horizontal="right" vertical="center"/>
    </xf>
    <xf numFmtId="164" fontId="8" fillId="5" borderId="18" xfId="2" applyNumberFormat="1" applyFont="1" applyFill="1" applyBorder="1" applyAlignment="1">
      <alignment horizontal="right" vertical="center"/>
    </xf>
    <xf numFmtId="164" fontId="8" fillId="5" borderId="20" xfId="2" applyNumberFormat="1" applyFont="1" applyFill="1" applyBorder="1" applyAlignment="1">
      <alignment horizontal="right" vertical="center"/>
    </xf>
    <xf numFmtId="164" fontId="8" fillId="5" borderId="21" xfId="2" applyNumberFormat="1" applyFont="1" applyFill="1" applyBorder="1" applyAlignment="1">
      <alignment horizontal="right" vertical="center"/>
    </xf>
    <xf numFmtId="0" fontId="3" fillId="2" borderId="0" xfId="4" applyFill="1"/>
    <xf numFmtId="0" fontId="11" fillId="2" borderId="0" xfId="4" applyFont="1" applyFill="1"/>
    <xf numFmtId="0" fontId="7" fillId="0" borderId="11" xfId="2" quotePrefix="1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64" fontId="3" fillId="2" borderId="0" xfId="2" applyNumberFormat="1" applyFill="1" applyAlignment="1">
      <alignment vertical="center"/>
    </xf>
    <xf numFmtId="0" fontId="4" fillId="2" borderId="0" xfId="1" applyFill="1" applyAlignment="1">
      <alignment vertical="center"/>
    </xf>
    <xf numFmtId="0" fontId="8" fillId="2" borderId="22" xfId="4" applyFont="1" applyFill="1" applyBorder="1"/>
    <xf numFmtId="0" fontId="8" fillId="2" borderId="11" xfId="4" applyFont="1" applyFill="1" applyBorder="1"/>
    <xf numFmtId="0" fontId="8" fillId="2" borderId="23" xfId="4" applyFont="1" applyFill="1" applyBorder="1"/>
    <xf numFmtId="0" fontId="8" fillId="2" borderId="16" xfId="4" applyFont="1" applyFill="1" applyBorder="1"/>
    <xf numFmtId="0" fontId="8" fillId="2" borderId="24" xfId="4" applyFont="1" applyFill="1" applyBorder="1"/>
    <xf numFmtId="0" fontId="8" fillId="2" borderId="20" xfId="4" applyFont="1" applyFill="1" applyBorder="1"/>
    <xf numFmtId="0" fontId="9" fillId="3" borderId="0" xfId="2" applyFont="1" applyFill="1" applyAlignment="1">
      <alignment horizontal="left" vertical="center"/>
    </xf>
    <xf numFmtId="164" fontId="8" fillId="7" borderId="8" xfId="2" applyNumberFormat="1" applyFont="1" applyFill="1" applyBorder="1" applyAlignment="1" applyProtection="1">
      <alignment vertical="center"/>
      <protection locked="0"/>
    </xf>
    <xf numFmtId="164" fontId="8" fillId="7" borderId="12" xfId="2" applyNumberFormat="1" applyFont="1" applyFill="1" applyBorder="1" applyAlignment="1" applyProtection="1">
      <alignment vertical="center"/>
      <protection locked="0"/>
    </xf>
    <xf numFmtId="0" fontId="12" fillId="0" borderId="0" xfId="10" applyAlignment="1">
      <alignment vertical="top"/>
    </xf>
    <xf numFmtId="165" fontId="12" fillId="0" borderId="0" xfId="10" applyNumberFormat="1" applyAlignment="1">
      <alignment vertical="top"/>
    </xf>
    <xf numFmtId="165" fontId="13" fillId="0" borderId="0" xfId="10" applyNumberFormat="1" applyFont="1" applyAlignment="1">
      <alignment vertical="top"/>
    </xf>
    <xf numFmtId="0" fontId="12" fillId="8" borderId="0" xfId="10" applyFill="1" applyAlignment="1">
      <alignment vertical="top"/>
    </xf>
    <xf numFmtId="0" fontId="12" fillId="9" borderId="0" xfId="10" applyFill="1" applyAlignment="1">
      <alignment vertical="top"/>
    </xf>
    <xf numFmtId="0" fontId="1" fillId="9" borderId="0" xfId="12" applyFill="1"/>
    <xf numFmtId="22" fontId="1" fillId="9" borderId="0" xfId="13" applyNumberFormat="1" applyFill="1"/>
    <xf numFmtId="0" fontId="1" fillId="9" borderId="0" xfId="14" applyFill="1" applyAlignment="1">
      <alignment vertical="top"/>
    </xf>
    <xf numFmtId="0" fontId="10" fillId="4" borderId="1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</cellXfs>
  <cellStyles count="15">
    <cellStyle name="Normal" xfId="0" builtinId="0"/>
    <cellStyle name="Normal 12" xfId="13"/>
    <cellStyle name="Normal 2" xfId="8"/>
    <cellStyle name="Normal 2 2" xfId="9"/>
    <cellStyle name="Normal 2 3" xfId="3"/>
    <cellStyle name="Normal 2 4" xfId="10"/>
    <cellStyle name="Normal 3 2" xfId="2"/>
    <cellStyle name="Normal 3 3 2" xfId="4"/>
    <cellStyle name="Normal 3 9" xfId="11"/>
    <cellStyle name="Normal 32" xfId="12"/>
    <cellStyle name="Normal 4 2" xfId="6"/>
    <cellStyle name="Normal 7" xfId="14"/>
    <cellStyle name="OfwatCalculation" xfId="7"/>
    <cellStyle name="Validation error" xfId="5"/>
    <cellStyle name="Warning Text" xfId="1" builtinId="1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69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5" sqref="O15"/>
    </sheetView>
  </sheetViews>
  <sheetFormatPr defaultColWidth="7.75" defaultRowHeight="15" x14ac:dyDescent="0.2"/>
  <cols>
    <col min="1" max="1" width="7.625" style="50" customWidth="1"/>
    <col min="2" max="2" width="16.125" style="50" bestFit="1" customWidth="1"/>
    <col min="3" max="3" width="84.625" style="50" customWidth="1"/>
    <col min="4" max="4" width="3.25" style="50" customWidth="1"/>
    <col min="5" max="5" width="14.625" style="50" customWidth="1"/>
    <col min="6" max="16384" width="7.75" style="50"/>
  </cols>
  <sheetData>
    <row r="1" spans="1:15" x14ac:dyDescent="0.2">
      <c r="C1" s="50" t="s">
        <v>0</v>
      </c>
    </row>
    <row r="2" spans="1:15" x14ac:dyDescent="0.2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3" t="s">
        <v>6</v>
      </c>
      <c r="G2" s="53" t="s">
        <v>7</v>
      </c>
      <c r="H2" s="53" t="s">
        <v>8</v>
      </c>
      <c r="I2" s="53" t="s">
        <v>9</v>
      </c>
      <c r="J2" s="53" t="s">
        <v>10</v>
      </c>
      <c r="K2" s="53" t="s">
        <v>11</v>
      </c>
      <c r="L2" s="53" t="s">
        <v>12</v>
      </c>
      <c r="M2" s="53" t="s">
        <v>13</v>
      </c>
      <c r="N2" s="53" t="s">
        <v>14</v>
      </c>
      <c r="O2" s="54" t="s">
        <v>155</v>
      </c>
    </row>
    <row r="4" spans="1:15" x14ac:dyDescent="0.2">
      <c r="B4" s="50" t="s">
        <v>117</v>
      </c>
      <c r="C4" s="50" t="s">
        <v>25</v>
      </c>
      <c r="D4" s="50" t="s">
        <v>27</v>
      </c>
      <c r="E4" s="50" t="s">
        <v>15</v>
      </c>
      <c r="F4" s="52"/>
      <c r="G4" s="51"/>
      <c r="H4" s="51"/>
      <c r="I4" s="51"/>
      <c r="J4" s="51">
        <f>'Ofwat App27'!G6</f>
        <v>0</v>
      </c>
      <c r="K4" s="51">
        <f>'Ofwat App27'!H6</f>
        <v>0</v>
      </c>
      <c r="L4" s="51">
        <f>'Ofwat App27'!I6</f>
        <v>0</v>
      </c>
      <c r="M4" s="51">
        <f>'Ofwat App27'!J6</f>
        <v>0</v>
      </c>
      <c r="N4" s="51">
        <f>'Ofwat App27'!K6</f>
        <v>0</v>
      </c>
      <c r="O4" s="51">
        <f>'Ofwat App27'!M6</f>
        <v>0</v>
      </c>
    </row>
    <row r="5" spans="1:15" x14ac:dyDescent="0.2">
      <c r="B5" s="50" t="s">
        <v>118</v>
      </c>
      <c r="C5" s="50" t="s">
        <v>30</v>
      </c>
      <c r="D5" s="50" t="s">
        <v>27</v>
      </c>
      <c r="E5" s="50" t="s">
        <v>15</v>
      </c>
      <c r="F5" s="52"/>
      <c r="G5" s="51"/>
      <c r="H5" s="51"/>
      <c r="I5" s="51"/>
      <c r="J5" s="51">
        <f>'Ofwat App27'!G7</f>
        <v>0</v>
      </c>
      <c r="K5" s="51">
        <f>'Ofwat App27'!H7</f>
        <v>0</v>
      </c>
      <c r="L5" s="51">
        <f>'Ofwat App27'!I7</f>
        <v>0</v>
      </c>
      <c r="M5" s="51">
        <f>'Ofwat App27'!J7</f>
        <v>0</v>
      </c>
      <c r="N5" s="51">
        <f>'Ofwat App27'!K7</f>
        <v>0</v>
      </c>
      <c r="O5" s="51">
        <f>'Ofwat App27'!M7</f>
        <v>0</v>
      </c>
    </row>
    <row r="6" spans="1:15" x14ac:dyDescent="0.2">
      <c r="B6" s="50" t="s">
        <v>119</v>
      </c>
      <c r="C6" s="50" t="s">
        <v>33</v>
      </c>
      <c r="D6" s="50" t="s">
        <v>27</v>
      </c>
      <c r="E6" s="50" t="s">
        <v>15</v>
      </c>
      <c r="F6" s="52"/>
      <c r="G6" s="51"/>
      <c r="H6" s="51"/>
      <c r="I6" s="51"/>
      <c r="J6" s="51">
        <f>'Ofwat App27'!G8</f>
        <v>0</v>
      </c>
      <c r="K6" s="51">
        <f>'Ofwat App27'!H8</f>
        <v>0</v>
      </c>
      <c r="L6" s="51">
        <f>'Ofwat App27'!I8</f>
        <v>0</v>
      </c>
      <c r="M6" s="51">
        <f>'Ofwat App27'!J8</f>
        <v>0</v>
      </c>
      <c r="N6" s="51">
        <f>'Ofwat App27'!K8</f>
        <v>0</v>
      </c>
      <c r="O6" s="51">
        <f>'Ofwat App27'!M8</f>
        <v>0</v>
      </c>
    </row>
    <row r="7" spans="1:15" x14ac:dyDescent="0.2">
      <c r="B7" s="50" t="s">
        <v>120</v>
      </c>
      <c r="C7" s="50" t="s">
        <v>36</v>
      </c>
      <c r="D7" s="50" t="s">
        <v>27</v>
      </c>
      <c r="E7" s="50" t="s">
        <v>15</v>
      </c>
      <c r="F7" s="52"/>
      <c r="G7" s="51"/>
      <c r="H7" s="51"/>
      <c r="I7" s="51"/>
      <c r="J7" s="51">
        <f>'Ofwat App27'!G9</f>
        <v>0</v>
      </c>
      <c r="K7" s="51">
        <f>'Ofwat App27'!H9</f>
        <v>0</v>
      </c>
      <c r="L7" s="51">
        <f>'Ofwat App27'!I9</f>
        <v>0</v>
      </c>
      <c r="M7" s="51">
        <f>'Ofwat App27'!J9</f>
        <v>0</v>
      </c>
      <c r="N7" s="51">
        <f>'Ofwat App27'!K9</f>
        <v>0</v>
      </c>
      <c r="O7" s="51">
        <f>'Ofwat App27'!M9</f>
        <v>0</v>
      </c>
    </row>
    <row r="8" spans="1:15" x14ac:dyDescent="0.2">
      <c r="B8" s="50" t="s">
        <v>121</v>
      </c>
      <c r="C8" s="50" t="s">
        <v>38</v>
      </c>
      <c r="D8" s="50" t="s">
        <v>27</v>
      </c>
      <c r="E8" s="50" t="s">
        <v>15</v>
      </c>
      <c r="F8" s="52"/>
      <c r="G8" s="51"/>
      <c r="H8" s="51"/>
      <c r="I8" s="51"/>
      <c r="J8" s="51">
        <f>'Ofwat App27'!G10</f>
        <v>0</v>
      </c>
      <c r="K8" s="51">
        <f>'Ofwat App27'!H10</f>
        <v>0</v>
      </c>
      <c r="L8" s="51">
        <f>'Ofwat App27'!I10</f>
        <v>0</v>
      </c>
      <c r="M8" s="51">
        <f>'Ofwat App27'!J10</f>
        <v>0</v>
      </c>
      <c r="N8" s="51">
        <f>'Ofwat App27'!K10</f>
        <v>0</v>
      </c>
      <c r="O8" s="51">
        <f>'Ofwat App27'!M10</f>
        <v>0</v>
      </c>
    </row>
    <row r="9" spans="1:15" x14ac:dyDescent="0.2">
      <c r="B9" s="50" t="s">
        <v>122</v>
      </c>
      <c r="C9" s="50" t="s">
        <v>42</v>
      </c>
      <c r="D9" s="50" t="s">
        <v>27</v>
      </c>
      <c r="E9" s="50" t="s">
        <v>15</v>
      </c>
      <c r="F9" s="52"/>
      <c r="G9" s="51"/>
      <c r="H9" s="51"/>
      <c r="I9" s="51"/>
      <c r="J9" s="51">
        <f>'Ofwat App27'!G13</f>
        <v>0</v>
      </c>
      <c r="K9" s="51">
        <f>'Ofwat App27'!H13</f>
        <v>0</v>
      </c>
      <c r="L9" s="51">
        <f>'Ofwat App27'!I13</f>
        <v>0</v>
      </c>
      <c r="M9" s="51">
        <f>'Ofwat App27'!J13</f>
        <v>0</v>
      </c>
      <c r="N9" s="51">
        <f>'Ofwat App27'!K13</f>
        <v>0</v>
      </c>
      <c r="O9" s="51">
        <f>'Ofwat App27'!M13</f>
        <v>0</v>
      </c>
    </row>
    <row r="10" spans="1:15" x14ac:dyDescent="0.2">
      <c r="B10" s="50" t="s">
        <v>123</v>
      </c>
      <c r="C10" s="50" t="s">
        <v>45</v>
      </c>
      <c r="D10" s="50" t="s">
        <v>27</v>
      </c>
      <c r="E10" s="50" t="s">
        <v>15</v>
      </c>
      <c r="F10" s="52"/>
      <c r="G10" s="51"/>
      <c r="H10" s="51"/>
      <c r="I10" s="51"/>
      <c r="J10" s="51">
        <f>'Ofwat App27'!G14</f>
        <v>0</v>
      </c>
      <c r="K10" s="51">
        <f>'Ofwat App27'!H14</f>
        <v>0</v>
      </c>
      <c r="L10" s="51">
        <f>'Ofwat App27'!I14</f>
        <v>0</v>
      </c>
      <c r="M10" s="51">
        <f>'Ofwat App27'!J14</f>
        <v>0</v>
      </c>
      <c r="N10" s="51">
        <f>'Ofwat App27'!K14</f>
        <v>0</v>
      </c>
      <c r="O10" s="51">
        <f>'Ofwat App27'!M14</f>
        <v>0</v>
      </c>
    </row>
    <row r="11" spans="1:15" x14ac:dyDescent="0.2">
      <c r="B11" s="50" t="s">
        <v>124</v>
      </c>
      <c r="C11" s="50" t="s">
        <v>47</v>
      </c>
      <c r="D11" s="50" t="s">
        <v>27</v>
      </c>
      <c r="E11" s="50" t="s">
        <v>15</v>
      </c>
      <c r="F11" s="52"/>
      <c r="G11" s="51"/>
      <c r="H11" s="51"/>
      <c r="I11" s="51"/>
      <c r="J11" s="51">
        <f>'Ofwat App27'!G15</f>
        <v>0</v>
      </c>
      <c r="K11" s="51">
        <f>'Ofwat App27'!H15</f>
        <v>0</v>
      </c>
      <c r="L11" s="51">
        <f>'Ofwat App27'!I15</f>
        <v>-0.13009999999999999</v>
      </c>
      <c r="M11" s="51">
        <f>'Ofwat App27'!J15</f>
        <v>0</v>
      </c>
      <c r="N11" s="51">
        <f>'Ofwat App27'!K15</f>
        <v>0</v>
      </c>
      <c r="O11" s="51">
        <f>'Ofwat App27'!M15</f>
        <v>-0.13009999999999999</v>
      </c>
    </row>
    <row r="12" spans="1:15" x14ac:dyDescent="0.2">
      <c r="B12" s="50" t="s">
        <v>125</v>
      </c>
      <c r="C12" s="50" t="s">
        <v>49</v>
      </c>
      <c r="D12" s="50" t="s">
        <v>27</v>
      </c>
      <c r="E12" s="50" t="s">
        <v>15</v>
      </c>
      <c r="F12" s="52"/>
      <c r="G12" s="51"/>
      <c r="H12" s="51"/>
      <c r="I12" s="51"/>
      <c r="J12" s="51">
        <f>'Ofwat App27'!G16</f>
        <v>0</v>
      </c>
      <c r="K12" s="51">
        <f>'Ofwat App27'!H16</f>
        <v>0</v>
      </c>
      <c r="L12" s="51">
        <f>'Ofwat App27'!I16</f>
        <v>0</v>
      </c>
      <c r="M12" s="51">
        <f>'Ofwat App27'!J16</f>
        <v>0</v>
      </c>
      <c r="N12" s="51">
        <f>'Ofwat App27'!K16</f>
        <v>0</v>
      </c>
      <c r="O12" s="51">
        <f>'Ofwat App27'!M16</f>
        <v>0</v>
      </c>
    </row>
    <row r="13" spans="1:15" x14ac:dyDescent="0.2">
      <c r="B13" s="50" t="s">
        <v>126</v>
      </c>
      <c r="C13" s="50" t="s">
        <v>51</v>
      </c>
      <c r="D13" s="50" t="s">
        <v>27</v>
      </c>
      <c r="E13" s="50" t="s">
        <v>15</v>
      </c>
      <c r="F13" s="52"/>
      <c r="G13" s="51"/>
      <c r="H13" s="51"/>
      <c r="I13" s="51"/>
      <c r="J13" s="51">
        <f>'Ofwat App27'!G17</f>
        <v>0</v>
      </c>
      <c r="K13" s="51">
        <f>'Ofwat App27'!H17</f>
        <v>0</v>
      </c>
      <c r="L13" s="51">
        <f>'Ofwat App27'!I17</f>
        <v>-0.13009999999999999</v>
      </c>
      <c r="M13" s="51">
        <f>'Ofwat App27'!J17</f>
        <v>0</v>
      </c>
      <c r="N13" s="51">
        <f>'Ofwat App27'!K17</f>
        <v>0</v>
      </c>
      <c r="O13" s="51">
        <f>'Ofwat App27'!M17</f>
        <v>-0.13009999999999999</v>
      </c>
    </row>
    <row r="14" spans="1:15" x14ac:dyDescent="0.2">
      <c r="B14" s="50" t="s">
        <v>127</v>
      </c>
      <c r="C14" s="50" t="s">
        <v>55</v>
      </c>
      <c r="D14" s="50" t="s">
        <v>27</v>
      </c>
      <c r="E14" s="50" t="s">
        <v>15</v>
      </c>
      <c r="F14" s="52"/>
      <c r="G14" s="51"/>
      <c r="H14" s="51"/>
      <c r="I14" s="51"/>
      <c r="J14" s="51">
        <f>'Ofwat App27'!G20</f>
        <v>3.78</v>
      </c>
      <c r="K14" s="51">
        <f>'Ofwat App27'!H20</f>
        <v>3.4380000000000002</v>
      </c>
      <c r="L14" s="51">
        <f>'Ofwat App27'!I20</f>
        <v>0.95599999999999996</v>
      </c>
      <c r="M14" s="51">
        <f>'Ofwat App27'!J20</f>
        <v>0.40600000000000003</v>
      </c>
      <c r="N14" s="51">
        <f>'Ofwat App27'!K20</f>
        <v>0.40600000000000003</v>
      </c>
      <c r="O14" s="51">
        <f>'Ofwat App27'!M20</f>
        <v>8.9860000000000007</v>
      </c>
    </row>
    <row r="15" spans="1:15" x14ac:dyDescent="0.2">
      <c r="B15" s="50" t="s">
        <v>128</v>
      </c>
      <c r="C15" s="50" t="s">
        <v>58</v>
      </c>
      <c r="D15" s="50" t="s">
        <v>27</v>
      </c>
      <c r="E15" s="50" t="s">
        <v>15</v>
      </c>
      <c r="F15" s="52"/>
      <c r="G15" s="51"/>
      <c r="H15" s="51"/>
      <c r="I15" s="51"/>
      <c r="J15" s="51">
        <f>'Ofwat App27'!G21</f>
        <v>0.71499999999999997</v>
      </c>
      <c r="K15" s="51">
        <f>'Ofwat App27'!H21</f>
        <v>1.4710000000000001</v>
      </c>
      <c r="L15" s="51">
        <f>'Ofwat App27'!I21</f>
        <v>2.8210000000000002</v>
      </c>
      <c r="M15" s="51">
        <f>'Ofwat App27'!J21</f>
        <v>2.597</v>
      </c>
      <c r="N15" s="51">
        <f>'Ofwat App27'!K21</f>
        <v>2.7250000000000001</v>
      </c>
      <c r="O15" s="51">
        <f>'Ofwat App27'!M21</f>
        <v>10.328999999999999</v>
      </c>
    </row>
    <row r="16" spans="1:15" x14ac:dyDescent="0.2">
      <c r="B16" s="50" t="s">
        <v>129</v>
      </c>
      <c r="C16" s="50" t="s">
        <v>61</v>
      </c>
      <c r="D16" s="50" t="s">
        <v>27</v>
      </c>
      <c r="E16" s="50" t="s">
        <v>15</v>
      </c>
      <c r="F16" s="52"/>
      <c r="G16" s="51"/>
      <c r="H16" s="51"/>
      <c r="I16" s="51"/>
      <c r="J16" s="51">
        <f>'Ofwat App27'!G22</f>
        <v>0</v>
      </c>
      <c r="K16" s="51">
        <f>'Ofwat App27'!H22</f>
        <v>0</v>
      </c>
      <c r="L16" s="51">
        <f>'Ofwat App27'!I22</f>
        <v>0</v>
      </c>
      <c r="M16" s="51">
        <f>'Ofwat App27'!J22</f>
        <v>0</v>
      </c>
      <c r="N16" s="51">
        <f>'Ofwat App27'!K22</f>
        <v>0</v>
      </c>
      <c r="O16" s="51">
        <f>'Ofwat App27'!M22</f>
        <v>0</v>
      </c>
    </row>
    <row r="17" spans="2:15" x14ac:dyDescent="0.2">
      <c r="B17" s="50" t="s">
        <v>130</v>
      </c>
      <c r="C17" s="50" t="s">
        <v>63</v>
      </c>
      <c r="D17" s="50" t="s">
        <v>27</v>
      </c>
      <c r="E17" s="50" t="s">
        <v>15</v>
      </c>
      <c r="F17" s="52"/>
      <c r="G17" s="51"/>
      <c r="H17" s="51"/>
      <c r="I17" s="51"/>
      <c r="J17" s="51">
        <f>'Ofwat App27'!G23</f>
        <v>4.4959999999999996</v>
      </c>
      <c r="K17" s="51">
        <f>'Ofwat App27'!H23</f>
        <v>4.9175000000000004</v>
      </c>
      <c r="L17" s="51">
        <f>'Ofwat App27'!I23</f>
        <v>3.7779999999999996</v>
      </c>
      <c r="M17" s="51">
        <f>'Ofwat App27'!J23</f>
        <v>3.0029999999999997</v>
      </c>
      <c r="N17" s="51">
        <f>'Ofwat App27'!K23</f>
        <v>3.1261999999999999</v>
      </c>
      <c r="O17" s="51">
        <f>'Ofwat App27'!M23</f>
        <v>19.314999999999998</v>
      </c>
    </row>
    <row r="18" spans="2:15" x14ac:dyDescent="0.2">
      <c r="B18" s="50" t="s">
        <v>131</v>
      </c>
      <c r="C18" s="50" t="s">
        <v>68</v>
      </c>
      <c r="D18" s="50" t="s">
        <v>27</v>
      </c>
      <c r="E18" s="50" t="s">
        <v>15</v>
      </c>
      <c r="F18" s="52"/>
      <c r="G18" s="51"/>
      <c r="H18" s="51"/>
      <c r="I18" s="51"/>
      <c r="J18" s="51">
        <f>'Ofwat App27'!G26</f>
        <v>0</v>
      </c>
      <c r="K18" s="51">
        <f>'Ofwat App27'!H26</f>
        <v>0</v>
      </c>
      <c r="L18" s="51">
        <f>'Ofwat App27'!I26</f>
        <v>0</v>
      </c>
      <c r="M18" s="51">
        <f>'Ofwat App27'!J26</f>
        <v>0</v>
      </c>
      <c r="N18" s="51">
        <f>'Ofwat App27'!K26</f>
        <v>0</v>
      </c>
      <c r="O18" s="51">
        <f>'Ofwat App27'!M26</f>
        <v>0</v>
      </c>
    </row>
    <row r="19" spans="2:15" x14ac:dyDescent="0.2">
      <c r="B19" s="50" t="s">
        <v>132</v>
      </c>
      <c r="C19" s="50" t="s">
        <v>70</v>
      </c>
      <c r="D19" s="50" t="s">
        <v>27</v>
      </c>
      <c r="E19" s="50" t="s">
        <v>15</v>
      </c>
      <c r="F19" s="52"/>
      <c r="G19" s="51"/>
      <c r="H19" s="51"/>
      <c r="I19" s="51"/>
      <c r="J19" s="51">
        <f>'Ofwat App27'!G27</f>
        <v>0</v>
      </c>
      <c r="K19" s="51">
        <f>'Ofwat App27'!H27</f>
        <v>0</v>
      </c>
      <c r="L19" s="51">
        <f>'Ofwat App27'!I27</f>
        <v>0</v>
      </c>
      <c r="M19" s="51">
        <f>'Ofwat App27'!J27</f>
        <v>0</v>
      </c>
      <c r="N19" s="51">
        <f>'Ofwat App27'!K27</f>
        <v>0</v>
      </c>
      <c r="O19" s="51">
        <f>'Ofwat App27'!M27</f>
        <v>0</v>
      </c>
    </row>
    <row r="20" spans="2:15" x14ac:dyDescent="0.2">
      <c r="B20" s="50" t="s">
        <v>133</v>
      </c>
      <c r="C20" s="50" t="s">
        <v>72</v>
      </c>
      <c r="D20" s="50" t="s">
        <v>27</v>
      </c>
      <c r="E20" s="50" t="s">
        <v>15</v>
      </c>
      <c r="F20" s="52"/>
      <c r="G20" s="51"/>
      <c r="H20" s="51"/>
      <c r="I20" s="51"/>
      <c r="J20" s="51">
        <f>'Ofwat App27'!G28</f>
        <v>0</v>
      </c>
      <c r="K20" s="51">
        <f>'Ofwat App27'!H28</f>
        <v>0</v>
      </c>
      <c r="L20" s="51">
        <f>'Ofwat App27'!I28</f>
        <v>0</v>
      </c>
      <c r="M20" s="51">
        <f>'Ofwat App27'!J28</f>
        <v>0</v>
      </c>
      <c r="N20" s="51">
        <f>'Ofwat App27'!K28</f>
        <v>0</v>
      </c>
      <c r="O20" s="51">
        <f>'Ofwat App27'!M28</f>
        <v>0</v>
      </c>
    </row>
    <row r="21" spans="2:15" x14ac:dyDescent="0.2">
      <c r="B21" s="50" t="s">
        <v>134</v>
      </c>
      <c r="C21" s="50" t="s">
        <v>75</v>
      </c>
      <c r="D21" s="50" t="s">
        <v>27</v>
      </c>
      <c r="E21" s="50" t="s">
        <v>15</v>
      </c>
      <c r="F21" s="52"/>
      <c r="G21" s="51"/>
      <c r="H21" s="51"/>
      <c r="I21" s="51"/>
      <c r="J21" s="51">
        <f>'Ofwat App27'!G29</f>
        <v>0</v>
      </c>
      <c r="K21" s="51">
        <f>'Ofwat App27'!H29</f>
        <v>0</v>
      </c>
      <c r="L21" s="51">
        <f>'Ofwat App27'!I29</f>
        <v>0</v>
      </c>
      <c r="M21" s="51">
        <f>'Ofwat App27'!J29</f>
        <v>0</v>
      </c>
      <c r="N21" s="51">
        <f>'Ofwat App27'!K29</f>
        <v>0</v>
      </c>
      <c r="O21" s="51">
        <f>'Ofwat App27'!M29</f>
        <v>0</v>
      </c>
    </row>
    <row r="22" spans="2:15" x14ac:dyDescent="0.2">
      <c r="B22" s="50" t="s">
        <v>135</v>
      </c>
      <c r="C22" s="50" t="s">
        <v>77</v>
      </c>
      <c r="D22" s="50" t="s">
        <v>27</v>
      </c>
      <c r="E22" s="50" t="s">
        <v>15</v>
      </c>
      <c r="F22" s="52"/>
      <c r="G22" s="51"/>
      <c r="H22" s="51"/>
      <c r="I22" s="51"/>
      <c r="J22" s="51">
        <f>'Ofwat App27'!G30</f>
        <v>0</v>
      </c>
      <c r="K22" s="51">
        <f>'Ofwat App27'!H30</f>
        <v>0</v>
      </c>
      <c r="L22" s="51">
        <f>'Ofwat App27'!I30</f>
        <v>0</v>
      </c>
      <c r="M22" s="51">
        <f>'Ofwat App27'!J30</f>
        <v>0</v>
      </c>
      <c r="N22" s="51">
        <f>'Ofwat App27'!K30</f>
        <v>0</v>
      </c>
      <c r="O22" s="51">
        <f>'Ofwat App27'!M30</f>
        <v>0</v>
      </c>
    </row>
    <row r="23" spans="2:15" x14ac:dyDescent="0.2">
      <c r="B23" s="50" t="s">
        <v>136</v>
      </c>
      <c r="C23" s="50" t="s">
        <v>79</v>
      </c>
      <c r="D23" s="50" t="s">
        <v>27</v>
      </c>
      <c r="E23" s="50" t="s">
        <v>15</v>
      </c>
      <c r="F23" s="52"/>
      <c r="G23" s="51"/>
      <c r="H23" s="51"/>
      <c r="I23" s="51"/>
      <c r="J23" s="51">
        <f>'Ofwat App27'!G31</f>
        <v>0</v>
      </c>
      <c r="K23" s="51">
        <f>'Ofwat App27'!H31</f>
        <v>0</v>
      </c>
      <c r="L23" s="51">
        <f>'Ofwat App27'!I31</f>
        <v>0</v>
      </c>
      <c r="M23" s="51">
        <f>'Ofwat App27'!J31</f>
        <v>0</v>
      </c>
      <c r="N23" s="51">
        <f>'Ofwat App27'!K31</f>
        <v>0</v>
      </c>
      <c r="O23" s="51">
        <f>'Ofwat App27'!M31</f>
        <v>0</v>
      </c>
    </row>
    <row r="24" spans="2:15" x14ac:dyDescent="0.2">
      <c r="B24" s="50" t="s">
        <v>137</v>
      </c>
      <c r="C24" s="50" t="s">
        <v>81</v>
      </c>
      <c r="D24" s="50" t="s">
        <v>27</v>
      </c>
      <c r="E24" s="50" t="s">
        <v>15</v>
      </c>
      <c r="F24" s="52"/>
      <c r="G24" s="51"/>
      <c r="H24" s="51"/>
      <c r="I24" s="51"/>
      <c r="J24" s="51">
        <f>'Ofwat App27'!G32</f>
        <v>0</v>
      </c>
      <c r="K24" s="51">
        <f>'Ofwat App27'!H32</f>
        <v>0</v>
      </c>
      <c r="L24" s="51">
        <f>'Ofwat App27'!I32</f>
        <v>0</v>
      </c>
      <c r="M24" s="51">
        <f>'Ofwat App27'!J32</f>
        <v>0</v>
      </c>
      <c r="N24" s="51">
        <f>'Ofwat App27'!K32</f>
        <v>0</v>
      </c>
      <c r="O24" s="51">
        <f>'Ofwat App27'!M32</f>
        <v>0</v>
      </c>
    </row>
    <row r="25" spans="2:15" x14ac:dyDescent="0.2">
      <c r="B25" s="50" t="s">
        <v>138</v>
      </c>
      <c r="C25" s="50" t="s">
        <v>87</v>
      </c>
      <c r="D25" s="50" t="s">
        <v>27</v>
      </c>
      <c r="E25" s="50" t="s">
        <v>15</v>
      </c>
      <c r="F25" s="52"/>
      <c r="G25" s="51"/>
      <c r="H25" s="51"/>
      <c r="I25" s="51"/>
      <c r="J25" s="51">
        <f>'Ofwat App27'!G35</f>
        <v>0</v>
      </c>
      <c r="K25" s="51">
        <f>'Ofwat App27'!H35</f>
        <v>0</v>
      </c>
      <c r="L25" s="51">
        <f>'Ofwat App27'!I35</f>
        <v>0</v>
      </c>
      <c r="M25" s="51">
        <f>'Ofwat App27'!J35</f>
        <v>0</v>
      </c>
      <c r="N25" s="51">
        <f>'Ofwat App27'!K35</f>
        <v>0</v>
      </c>
      <c r="O25" s="51">
        <f>'Ofwat App27'!M35</f>
        <v>0</v>
      </c>
    </row>
    <row r="26" spans="2:15" x14ac:dyDescent="0.2">
      <c r="B26" s="50" t="s">
        <v>139</v>
      </c>
      <c r="C26" s="50" t="s">
        <v>89</v>
      </c>
      <c r="D26" s="50" t="s">
        <v>27</v>
      </c>
      <c r="E26" s="50" t="s">
        <v>15</v>
      </c>
      <c r="F26" s="52"/>
      <c r="G26" s="51"/>
      <c r="H26" s="51"/>
      <c r="I26" s="51"/>
      <c r="J26" s="51">
        <f>'Ofwat App27'!G36</f>
        <v>0</v>
      </c>
      <c r="K26" s="51">
        <f>'Ofwat App27'!H36</f>
        <v>0</v>
      </c>
      <c r="L26" s="51">
        <f>'Ofwat App27'!I36</f>
        <v>0</v>
      </c>
      <c r="M26" s="51">
        <f>'Ofwat App27'!J36</f>
        <v>0</v>
      </c>
      <c r="N26" s="51">
        <f>'Ofwat App27'!K36</f>
        <v>0</v>
      </c>
      <c r="O26" s="51">
        <f>'Ofwat App27'!M36</f>
        <v>0</v>
      </c>
    </row>
    <row r="27" spans="2:15" x14ac:dyDescent="0.2">
      <c r="B27" s="50" t="s">
        <v>140</v>
      </c>
      <c r="C27" s="50" t="s">
        <v>91</v>
      </c>
      <c r="D27" s="50" t="s">
        <v>27</v>
      </c>
      <c r="E27" s="50" t="s">
        <v>15</v>
      </c>
      <c r="F27" s="52"/>
      <c r="G27" s="51"/>
      <c r="H27" s="51"/>
      <c r="I27" s="51"/>
      <c r="J27" s="51">
        <f>'Ofwat App27'!G37</f>
        <v>0</v>
      </c>
      <c r="K27" s="51">
        <f>'Ofwat App27'!H37</f>
        <v>0</v>
      </c>
      <c r="L27" s="51">
        <f>'Ofwat App27'!I37</f>
        <v>0</v>
      </c>
      <c r="M27" s="51">
        <f>'Ofwat App27'!J37</f>
        <v>0</v>
      </c>
      <c r="N27" s="51">
        <f>'Ofwat App27'!K37</f>
        <v>0</v>
      </c>
      <c r="O27" s="51">
        <f>'Ofwat App27'!M37</f>
        <v>0</v>
      </c>
    </row>
    <row r="28" spans="2:15" x14ac:dyDescent="0.2">
      <c r="B28" s="50" t="s">
        <v>141</v>
      </c>
      <c r="C28" s="50" t="s">
        <v>93</v>
      </c>
      <c r="D28" s="50" t="s">
        <v>27</v>
      </c>
      <c r="E28" s="50" t="s">
        <v>15</v>
      </c>
      <c r="F28" s="52"/>
      <c r="G28" s="51"/>
      <c r="H28" s="51"/>
      <c r="I28" s="51"/>
      <c r="J28" s="51">
        <f>'Ofwat App27'!G38</f>
        <v>0</v>
      </c>
      <c r="K28" s="51">
        <f>'Ofwat App27'!H38</f>
        <v>0</v>
      </c>
      <c r="L28" s="51">
        <f>'Ofwat App27'!I38</f>
        <v>0</v>
      </c>
      <c r="M28" s="51">
        <f>'Ofwat App27'!J38</f>
        <v>0</v>
      </c>
      <c r="N28" s="51">
        <f>'Ofwat App27'!K38</f>
        <v>0</v>
      </c>
      <c r="O28" s="51">
        <f>'Ofwat App27'!M38</f>
        <v>0</v>
      </c>
    </row>
    <row r="29" spans="2:15" x14ac:dyDescent="0.2">
      <c r="B29" s="50" t="s">
        <v>142</v>
      </c>
      <c r="C29" s="50" t="s">
        <v>95</v>
      </c>
      <c r="D29" s="50" t="s">
        <v>27</v>
      </c>
      <c r="E29" s="50" t="s">
        <v>15</v>
      </c>
      <c r="F29" s="52"/>
      <c r="G29" s="51"/>
      <c r="H29" s="51"/>
      <c r="I29" s="51"/>
      <c r="J29" s="51">
        <f>'Ofwat App27'!G39</f>
        <v>0</v>
      </c>
      <c r="K29" s="51">
        <f>'Ofwat App27'!H39</f>
        <v>0</v>
      </c>
      <c r="L29" s="51">
        <f>'Ofwat App27'!I39</f>
        <v>-0.13009999999999999</v>
      </c>
      <c r="M29" s="51">
        <f>'Ofwat App27'!J39</f>
        <v>0</v>
      </c>
      <c r="N29" s="51">
        <f>'Ofwat App27'!K39</f>
        <v>0</v>
      </c>
      <c r="O29" s="51">
        <f>'Ofwat App27'!M39</f>
        <v>-0.13009999999999999</v>
      </c>
    </row>
    <row r="30" spans="2:15" x14ac:dyDescent="0.2">
      <c r="B30" s="50" t="s">
        <v>143</v>
      </c>
      <c r="C30" s="50" t="s">
        <v>97</v>
      </c>
      <c r="D30" s="50" t="s">
        <v>27</v>
      </c>
      <c r="E30" s="50" t="s">
        <v>15</v>
      </c>
      <c r="F30" s="52"/>
      <c r="G30" s="51"/>
      <c r="H30" s="51"/>
      <c r="I30" s="51"/>
      <c r="J30" s="51">
        <f>'Ofwat App27'!G40</f>
        <v>0</v>
      </c>
      <c r="K30" s="51">
        <f>'Ofwat App27'!H40</f>
        <v>0</v>
      </c>
      <c r="L30" s="51">
        <f>'Ofwat App27'!I40</f>
        <v>0</v>
      </c>
      <c r="M30" s="51">
        <f>'Ofwat App27'!J40</f>
        <v>0</v>
      </c>
      <c r="N30" s="51">
        <f>'Ofwat App27'!K40</f>
        <v>0</v>
      </c>
      <c r="O30" s="51">
        <f>'Ofwat App27'!M40</f>
        <v>0</v>
      </c>
    </row>
    <row r="31" spans="2:15" x14ac:dyDescent="0.2">
      <c r="B31" s="50" t="s">
        <v>144</v>
      </c>
      <c r="C31" s="50" t="s">
        <v>99</v>
      </c>
      <c r="D31" s="50" t="s">
        <v>27</v>
      </c>
      <c r="E31" s="50" t="s">
        <v>15</v>
      </c>
      <c r="F31" s="52"/>
      <c r="G31" s="51"/>
      <c r="H31" s="51"/>
      <c r="I31" s="51"/>
      <c r="J31" s="51">
        <f>'Ofwat App27'!G41</f>
        <v>0</v>
      </c>
      <c r="K31" s="51">
        <f>'Ofwat App27'!H41</f>
        <v>0</v>
      </c>
      <c r="L31" s="51">
        <f>'Ofwat App27'!I41</f>
        <v>-0.13009999999999999</v>
      </c>
      <c r="M31" s="51">
        <f>'Ofwat App27'!J41</f>
        <v>0</v>
      </c>
      <c r="N31" s="51">
        <f>'Ofwat App27'!K41</f>
        <v>0</v>
      </c>
      <c r="O31" s="51">
        <f>'Ofwat App27'!M41</f>
        <v>-0.13009999999999999</v>
      </c>
    </row>
    <row r="32" spans="2:15" x14ac:dyDescent="0.2">
      <c r="B32" s="50" t="s">
        <v>145</v>
      </c>
      <c r="C32" s="50" t="s">
        <v>105</v>
      </c>
      <c r="D32" s="50" t="s">
        <v>27</v>
      </c>
      <c r="E32" s="50" t="s">
        <v>15</v>
      </c>
      <c r="F32" s="52"/>
      <c r="G32" s="51"/>
      <c r="H32" s="51"/>
      <c r="I32" s="51"/>
      <c r="J32" s="51">
        <f>'Ofwat App27'!G44</f>
        <v>0</v>
      </c>
      <c r="K32" s="51">
        <f>'Ofwat App27'!H44</f>
        <v>0</v>
      </c>
      <c r="L32" s="51">
        <f>'Ofwat App27'!I44</f>
        <v>0</v>
      </c>
      <c r="M32" s="51">
        <f>'Ofwat App27'!J44</f>
        <v>0</v>
      </c>
      <c r="N32" s="51">
        <f>'Ofwat App27'!K44</f>
        <v>0</v>
      </c>
      <c r="O32" s="51">
        <f>'Ofwat App27'!M44</f>
        <v>0</v>
      </c>
    </row>
    <row r="33" spans="2:15" x14ac:dyDescent="0.2">
      <c r="B33" s="50" t="s">
        <v>146</v>
      </c>
      <c r="C33" s="50" t="s">
        <v>107</v>
      </c>
      <c r="D33" s="50" t="s">
        <v>27</v>
      </c>
      <c r="E33" s="50" t="s">
        <v>15</v>
      </c>
      <c r="F33" s="52"/>
      <c r="G33" s="51"/>
      <c r="H33" s="51"/>
      <c r="I33" s="51"/>
      <c r="J33" s="51">
        <f>'Ofwat App27'!G45</f>
        <v>3.78</v>
      </c>
      <c r="K33" s="51">
        <f>'Ofwat App27'!H45</f>
        <v>3.4380000000000002</v>
      </c>
      <c r="L33" s="51">
        <f>'Ofwat App27'!I45</f>
        <v>0.95599999999999996</v>
      </c>
      <c r="M33" s="51">
        <f>'Ofwat App27'!J45</f>
        <v>0.40600000000000003</v>
      </c>
      <c r="N33" s="51">
        <f>'Ofwat App27'!K45</f>
        <v>0.40600000000000003</v>
      </c>
      <c r="O33" s="51">
        <f>'Ofwat App27'!M45</f>
        <v>8.9860000000000007</v>
      </c>
    </row>
    <row r="34" spans="2:15" x14ac:dyDescent="0.2">
      <c r="B34" s="50" t="s">
        <v>147</v>
      </c>
      <c r="C34" s="50" t="s">
        <v>109</v>
      </c>
      <c r="D34" s="50" t="s">
        <v>27</v>
      </c>
      <c r="E34" s="50" t="s">
        <v>15</v>
      </c>
      <c r="F34" s="52"/>
      <c r="G34" s="51"/>
      <c r="H34" s="51"/>
      <c r="I34" s="51"/>
      <c r="J34" s="51">
        <f>'Ofwat App27'!G46</f>
        <v>0.71499999999999997</v>
      </c>
      <c r="K34" s="51">
        <f>'Ofwat App27'!H46</f>
        <v>1.4710000000000001</v>
      </c>
      <c r="L34" s="51">
        <f>'Ofwat App27'!I46</f>
        <v>2.8210000000000002</v>
      </c>
      <c r="M34" s="51">
        <f>'Ofwat App27'!J46</f>
        <v>2.597</v>
      </c>
      <c r="N34" s="51">
        <f>'Ofwat App27'!K46</f>
        <v>2.7250000000000001</v>
      </c>
      <c r="O34" s="51">
        <f>'Ofwat App27'!M46</f>
        <v>10.328999999999999</v>
      </c>
    </row>
    <row r="35" spans="2:15" x14ac:dyDescent="0.2">
      <c r="B35" s="50" t="s">
        <v>148</v>
      </c>
      <c r="C35" s="50" t="s">
        <v>61</v>
      </c>
      <c r="D35" s="50" t="s">
        <v>27</v>
      </c>
      <c r="E35" s="50" t="s">
        <v>15</v>
      </c>
      <c r="F35" s="52"/>
      <c r="G35" s="51"/>
      <c r="H35" s="51"/>
      <c r="I35" s="51"/>
      <c r="J35" s="51">
        <f>'Ofwat App27'!G47</f>
        <v>0</v>
      </c>
      <c r="K35" s="51">
        <f>'Ofwat App27'!H47</f>
        <v>0</v>
      </c>
      <c r="L35" s="51">
        <f>'Ofwat App27'!I47</f>
        <v>0</v>
      </c>
      <c r="M35" s="51">
        <f>'Ofwat App27'!J47</f>
        <v>0</v>
      </c>
      <c r="N35" s="51">
        <f>'Ofwat App27'!K47</f>
        <v>0</v>
      </c>
      <c r="O35" s="51">
        <f>'Ofwat App27'!M47</f>
        <v>0</v>
      </c>
    </row>
    <row r="36" spans="2:15" x14ac:dyDescent="0.2">
      <c r="B36" s="50" t="s">
        <v>149</v>
      </c>
      <c r="C36" s="50" t="s">
        <v>112</v>
      </c>
      <c r="D36" s="50" t="s">
        <v>27</v>
      </c>
      <c r="E36" s="50" t="s">
        <v>15</v>
      </c>
      <c r="F36" s="52"/>
      <c r="G36" s="51"/>
      <c r="H36" s="51"/>
      <c r="I36" s="51"/>
      <c r="J36" s="51">
        <f>'Ofwat App27'!G48</f>
        <v>4.4959999999999996</v>
      </c>
      <c r="K36" s="51">
        <f>'Ofwat App27'!H48</f>
        <v>4.9175000000000004</v>
      </c>
      <c r="L36" s="51">
        <f>'Ofwat App27'!I48</f>
        <v>3.7779999999999996</v>
      </c>
      <c r="M36" s="51">
        <f>'Ofwat App27'!J48</f>
        <v>3.0029999999999997</v>
      </c>
      <c r="N36" s="51">
        <f>'Ofwat App27'!K48</f>
        <v>3.1261999999999999</v>
      </c>
      <c r="O36" s="51">
        <f>'Ofwat App27'!M48</f>
        <v>19.314999999999998</v>
      </c>
    </row>
    <row r="37" spans="2:15" s="54" customFormat="1" x14ac:dyDescent="0.2">
      <c r="B37" s="55" t="s">
        <v>150</v>
      </c>
      <c r="C37" s="55" t="s">
        <v>151</v>
      </c>
      <c r="D37" s="54" t="s">
        <v>152</v>
      </c>
      <c r="E37" s="54" t="s">
        <v>15</v>
      </c>
      <c r="J37" s="56">
        <f ca="1">NOW()</f>
        <v>43550.627828703706</v>
      </c>
      <c r="K37" s="56">
        <f t="shared" ref="K37:O37" ca="1" si="0">NOW()</f>
        <v>43550.627828703706</v>
      </c>
      <c r="L37" s="56">
        <f t="shared" ca="1" si="0"/>
        <v>43550.627828703706</v>
      </c>
      <c r="M37" s="56">
        <f t="shared" ca="1" si="0"/>
        <v>43550.627828703706</v>
      </c>
      <c r="N37" s="56">
        <f t="shared" ca="1" si="0"/>
        <v>43550.627828703706</v>
      </c>
      <c r="O37" s="56">
        <f t="shared" ca="1" si="0"/>
        <v>43550.627828703706</v>
      </c>
    </row>
    <row r="38" spans="2:15" s="54" customFormat="1" x14ac:dyDescent="0.2">
      <c r="B38" s="55" t="s">
        <v>153</v>
      </c>
      <c r="C38" s="55" t="s">
        <v>154</v>
      </c>
      <c r="D38" s="54" t="s">
        <v>152</v>
      </c>
      <c r="E38" s="54" t="s">
        <v>15</v>
      </c>
      <c r="J38" s="57" t="str">
        <f ca="1">MID(CELL("filename"),SEARCH("[",CELL("filename"))+1,SEARCH("]",CELL("filename"))-SEARCH("[",CELL("filename"))-1)</f>
        <v>ODIs_NES_IAP.xlsx</v>
      </c>
      <c r="K38" s="57" t="str">
        <f t="shared" ref="K38:O38" ca="1" si="1">MID(CELL("filename"),SEARCH("[",CELL("filename"))+1,SEARCH("]",CELL("filename"))-SEARCH("[",CELL("filename"))-1)</f>
        <v>ODIs_NES_IAP.xlsx</v>
      </c>
      <c r="L38" s="57" t="str">
        <f t="shared" ca="1" si="1"/>
        <v>ODIs_NES_IAP.xlsx</v>
      </c>
      <c r="M38" s="57" t="str">
        <f t="shared" ca="1" si="1"/>
        <v>ODIs_NES_IAP.xlsx</v>
      </c>
      <c r="N38" s="57" t="str">
        <f t="shared" ca="1" si="1"/>
        <v>ODIs_NES_IAP.xlsx</v>
      </c>
      <c r="O38" s="57" t="str">
        <f t="shared" ca="1" si="1"/>
        <v>ODIs_NES_IAP.xlsx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&amp;L&amp;F&amp;C&amp;A&amp;ROFFICIAL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topLeftCell="A23" zoomScale="85" zoomScaleNormal="85" workbookViewId="0">
      <selection activeCell="H46" sqref="H46"/>
    </sheetView>
  </sheetViews>
  <sheetFormatPr defaultRowHeight="14.25" x14ac:dyDescent="0.2"/>
  <cols>
    <col min="1" max="1" width="10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.25" x14ac:dyDescent="0.2">
      <c r="A1" s="2"/>
      <c r="B1" s="3" t="s">
        <v>16</v>
      </c>
      <c r="C1" s="3"/>
      <c r="D1" s="3"/>
      <c r="E1" s="3"/>
      <c r="F1" s="3"/>
      <c r="G1" s="3"/>
      <c r="H1" s="3"/>
      <c r="I1" s="3"/>
      <c r="J1" s="3"/>
      <c r="K1" s="4" t="s">
        <v>116</v>
      </c>
      <c r="L1" s="47"/>
      <c r="M1" s="5"/>
    </row>
    <row r="2" spans="1:13" ht="15" thickBot="1" x14ac:dyDescent="0.25">
      <c r="A2" s="2"/>
      <c r="B2" s="6"/>
      <c r="C2" s="40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 x14ac:dyDescent="0.25">
      <c r="A3" s="2"/>
      <c r="B3" s="58" t="s">
        <v>17</v>
      </c>
      <c r="C3" s="59"/>
      <c r="D3" s="7" t="s">
        <v>18</v>
      </c>
      <c r="E3" s="8" t="s">
        <v>19</v>
      </c>
      <c r="F3" s="9" t="s">
        <v>20</v>
      </c>
      <c r="G3" s="10" t="s">
        <v>10</v>
      </c>
      <c r="H3" s="8" t="s">
        <v>11</v>
      </c>
      <c r="I3" s="8" t="s">
        <v>12</v>
      </c>
      <c r="J3" s="8" t="s">
        <v>13</v>
      </c>
      <c r="K3" s="11" t="s">
        <v>14</v>
      </c>
      <c r="L3" s="12"/>
      <c r="M3" s="13" t="s">
        <v>21</v>
      </c>
    </row>
    <row r="4" spans="1:13" ht="15" thickBot="1" x14ac:dyDescent="0.2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9"/>
    </row>
    <row r="5" spans="1:13" ht="15" thickBot="1" x14ac:dyDescent="0.25">
      <c r="A5" s="2"/>
      <c r="B5" s="10" t="s">
        <v>22</v>
      </c>
      <c r="C5" s="14" t="s">
        <v>23</v>
      </c>
      <c r="D5" s="6"/>
      <c r="E5" s="6"/>
      <c r="F5" s="6"/>
      <c r="G5" s="15"/>
      <c r="H5" s="15"/>
      <c r="I5" s="15"/>
      <c r="J5" s="15"/>
      <c r="K5" s="15"/>
      <c r="L5" s="15"/>
      <c r="M5" s="40"/>
    </row>
    <row r="6" spans="1:13" ht="15" thickBot="1" x14ac:dyDescent="0.25">
      <c r="A6" s="1" t="s">
        <v>24</v>
      </c>
      <c r="B6" s="16">
        <v>1</v>
      </c>
      <c r="C6" s="17" t="s">
        <v>25</v>
      </c>
      <c r="D6" s="18" t="s">
        <v>26</v>
      </c>
      <c r="E6" s="18" t="s">
        <v>27</v>
      </c>
      <c r="F6" s="19">
        <v>3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20" t="s">
        <v>28</v>
      </c>
      <c r="M6" s="49">
        <v>0</v>
      </c>
    </row>
    <row r="7" spans="1:13" ht="15" thickBot="1" x14ac:dyDescent="0.25">
      <c r="A7" s="1" t="s">
        <v>29</v>
      </c>
      <c r="B7" s="21">
        <v>2</v>
      </c>
      <c r="C7" s="22" t="s">
        <v>30</v>
      </c>
      <c r="D7" s="23" t="s">
        <v>31</v>
      </c>
      <c r="E7" s="23" t="s">
        <v>27</v>
      </c>
      <c r="F7" s="24">
        <v>3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20" t="s">
        <v>28</v>
      </c>
      <c r="M7" s="49">
        <v>0</v>
      </c>
    </row>
    <row r="8" spans="1:13" ht="15" thickBot="1" x14ac:dyDescent="0.25">
      <c r="A8" s="1" t="s">
        <v>32</v>
      </c>
      <c r="B8" s="21">
        <v>3</v>
      </c>
      <c r="C8" s="22" t="s">
        <v>33</v>
      </c>
      <c r="D8" s="23" t="s">
        <v>34</v>
      </c>
      <c r="E8" s="23" t="s">
        <v>27</v>
      </c>
      <c r="F8" s="24">
        <v>3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20" t="s">
        <v>28</v>
      </c>
      <c r="M8" s="49">
        <v>0</v>
      </c>
    </row>
    <row r="9" spans="1:13" x14ac:dyDescent="0.2">
      <c r="A9" s="1" t="s">
        <v>35</v>
      </c>
      <c r="B9" s="21">
        <v>4</v>
      </c>
      <c r="C9" s="22" t="s">
        <v>36</v>
      </c>
      <c r="D9" s="23" t="s">
        <v>37</v>
      </c>
      <c r="E9" s="23" t="s">
        <v>27</v>
      </c>
      <c r="F9" s="24">
        <v>3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20" t="s">
        <v>28</v>
      </c>
      <c r="M9" s="49">
        <v>0</v>
      </c>
    </row>
    <row r="10" spans="1:13" ht="15" thickBot="1" x14ac:dyDescent="0.25">
      <c r="A10" s="2"/>
      <c r="B10" s="26">
        <v>5</v>
      </c>
      <c r="C10" s="27" t="s">
        <v>38</v>
      </c>
      <c r="D10" s="28" t="s">
        <v>39</v>
      </c>
      <c r="E10" s="28" t="s">
        <v>27</v>
      </c>
      <c r="F10" s="29">
        <v>3</v>
      </c>
      <c r="G10" s="30">
        <v>0</v>
      </c>
      <c r="H10" s="31">
        <v>0</v>
      </c>
      <c r="I10" s="31">
        <v>0</v>
      </c>
      <c r="J10" s="31">
        <v>0</v>
      </c>
      <c r="K10" s="32">
        <v>0</v>
      </c>
      <c r="L10" s="20" t="s">
        <v>28</v>
      </c>
      <c r="M10" s="33">
        <v>0</v>
      </c>
    </row>
    <row r="11" spans="1:13" ht="15" thickBot="1" x14ac:dyDescent="0.25">
      <c r="A11" s="2"/>
      <c r="B11" s="34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" thickBot="1" x14ac:dyDescent="0.25">
      <c r="A12" s="2"/>
      <c r="B12" s="10" t="s">
        <v>40</v>
      </c>
      <c r="C12" s="14" t="s">
        <v>41</v>
      </c>
      <c r="D12" s="6"/>
      <c r="E12" s="6"/>
      <c r="F12" s="6"/>
      <c r="G12" s="15"/>
      <c r="H12" s="15"/>
      <c r="I12" s="15"/>
      <c r="J12" s="15"/>
      <c r="K12" s="15"/>
      <c r="L12" s="15"/>
      <c r="M12" s="15"/>
    </row>
    <row r="13" spans="1:13" ht="15" thickBot="1" x14ac:dyDescent="0.25">
      <c r="A13" s="1" t="s">
        <v>24</v>
      </c>
      <c r="B13" s="16">
        <v>6</v>
      </c>
      <c r="C13" s="17" t="s">
        <v>42</v>
      </c>
      <c r="D13" s="18" t="s">
        <v>43</v>
      </c>
      <c r="E13" s="18" t="s">
        <v>27</v>
      </c>
      <c r="F13" s="36">
        <v>3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20" t="s">
        <v>44</v>
      </c>
      <c r="M13" s="49">
        <v>0</v>
      </c>
    </row>
    <row r="14" spans="1:13" ht="15" thickBot="1" x14ac:dyDescent="0.25">
      <c r="A14" s="1" t="s">
        <v>29</v>
      </c>
      <c r="B14" s="21">
        <v>7</v>
      </c>
      <c r="C14" s="22" t="s">
        <v>45</v>
      </c>
      <c r="D14" s="23" t="s">
        <v>46</v>
      </c>
      <c r="E14" s="23" t="s">
        <v>27</v>
      </c>
      <c r="F14" s="37">
        <v>3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20" t="s">
        <v>44</v>
      </c>
      <c r="M14" s="49">
        <v>0</v>
      </c>
    </row>
    <row r="15" spans="1:13" ht="15" thickBot="1" x14ac:dyDescent="0.25">
      <c r="A15" s="1" t="s">
        <v>32</v>
      </c>
      <c r="B15" s="21">
        <v>8</v>
      </c>
      <c r="C15" s="22" t="s">
        <v>47</v>
      </c>
      <c r="D15" s="23" t="s">
        <v>48</v>
      </c>
      <c r="E15" s="23" t="s">
        <v>27</v>
      </c>
      <c r="F15" s="37">
        <v>3</v>
      </c>
      <c r="G15" s="48">
        <v>0</v>
      </c>
      <c r="H15" s="48">
        <v>0</v>
      </c>
      <c r="I15" s="48">
        <v>-0.13009999999999999</v>
      </c>
      <c r="J15" s="48">
        <v>0</v>
      </c>
      <c r="K15" s="48">
        <v>0</v>
      </c>
      <c r="L15" s="20" t="s">
        <v>44</v>
      </c>
      <c r="M15" s="49">
        <v>-0.13009999999999999</v>
      </c>
    </row>
    <row r="16" spans="1:13" x14ac:dyDescent="0.2">
      <c r="A16" s="1" t="s">
        <v>35</v>
      </c>
      <c r="B16" s="21">
        <v>9</v>
      </c>
      <c r="C16" s="22" t="s">
        <v>49</v>
      </c>
      <c r="D16" s="23" t="s">
        <v>50</v>
      </c>
      <c r="E16" s="23" t="s">
        <v>27</v>
      </c>
      <c r="F16" s="37">
        <v>3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20" t="s">
        <v>44</v>
      </c>
      <c r="M16" s="49">
        <v>0</v>
      </c>
    </row>
    <row r="17" spans="1:16" ht="15" thickBot="1" x14ac:dyDescent="0.25">
      <c r="A17" s="2"/>
      <c r="B17" s="26">
        <v>10</v>
      </c>
      <c r="C17" s="27" t="s">
        <v>51</v>
      </c>
      <c r="D17" s="28" t="s">
        <v>52</v>
      </c>
      <c r="E17" s="28" t="s">
        <v>27</v>
      </c>
      <c r="F17" s="38">
        <v>3</v>
      </c>
      <c r="G17" s="30">
        <v>0</v>
      </c>
      <c r="H17" s="31">
        <v>0</v>
      </c>
      <c r="I17" s="31">
        <v>-0.13009999999999999</v>
      </c>
      <c r="J17" s="31">
        <v>0</v>
      </c>
      <c r="K17" s="32">
        <v>0</v>
      </c>
      <c r="L17" s="20" t="s">
        <v>44</v>
      </c>
      <c r="M17" s="33">
        <v>-0.13009999999999999</v>
      </c>
    </row>
    <row r="18" spans="1:16" ht="15" thickBot="1" x14ac:dyDescent="0.25">
      <c r="A18" s="2"/>
      <c r="B18" s="34"/>
      <c r="C18" s="34"/>
      <c r="D18" s="35"/>
      <c r="E18" s="34"/>
      <c r="F18" s="34"/>
      <c r="G18" s="34"/>
      <c r="H18" s="34"/>
      <c r="I18" s="34"/>
      <c r="J18" s="34"/>
      <c r="K18" s="34"/>
      <c r="L18" s="34"/>
      <c r="M18" s="34"/>
    </row>
    <row r="19" spans="1:16" ht="15" thickBot="1" x14ac:dyDescent="0.25">
      <c r="A19" s="2"/>
      <c r="B19" s="10" t="s">
        <v>53</v>
      </c>
      <c r="C19" s="14" t="s">
        <v>54</v>
      </c>
      <c r="D19" s="6"/>
      <c r="E19" s="6"/>
      <c r="F19" s="6"/>
      <c r="G19" s="15"/>
      <c r="H19" s="15"/>
      <c r="I19" s="15"/>
      <c r="J19" s="15"/>
      <c r="K19" s="15"/>
      <c r="L19" s="15"/>
      <c r="M19" s="15"/>
    </row>
    <row r="20" spans="1:16" ht="15" thickBot="1" x14ac:dyDescent="0.25">
      <c r="A20" s="1" t="s">
        <v>24</v>
      </c>
      <c r="B20" s="16">
        <v>11</v>
      </c>
      <c r="C20" s="22" t="s">
        <v>55</v>
      </c>
      <c r="D20" s="18" t="s">
        <v>56</v>
      </c>
      <c r="E20" s="18" t="s">
        <v>27</v>
      </c>
      <c r="F20" s="36">
        <v>3</v>
      </c>
      <c r="G20" s="48">
        <v>3.78</v>
      </c>
      <c r="H20" s="48">
        <v>3.4380000000000002</v>
      </c>
      <c r="I20" s="48">
        <v>0.95599999999999996</v>
      </c>
      <c r="J20" s="48">
        <v>0.40600000000000003</v>
      </c>
      <c r="K20" s="48">
        <v>0.40600000000000003</v>
      </c>
      <c r="L20" s="20" t="s">
        <v>57</v>
      </c>
      <c r="M20" s="48">
        <v>8.9860000000000007</v>
      </c>
    </row>
    <row r="21" spans="1:16" ht="15" thickBot="1" x14ac:dyDescent="0.25">
      <c r="A21" s="1" t="s">
        <v>29</v>
      </c>
      <c r="B21" s="21">
        <v>12</v>
      </c>
      <c r="C21" s="22" t="s">
        <v>58</v>
      </c>
      <c r="D21" s="23" t="s">
        <v>59</v>
      </c>
      <c r="E21" s="23" t="s">
        <v>27</v>
      </c>
      <c r="F21" s="37">
        <v>3</v>
      </c>
      <c r="G21" s="48">
        <v>0.71499999999999997</v>
      </c>
      <c r="H21" s="48">
        <v>1.4710000000000001</v>
      </c>
      <c r="I21" s="48">
        <v>2.8210000000000002</v>
      </c>
      <c r="J21" s="48">
        <v>2.597</v>
      </c>
      <c r="K21" s="48">
        <v>2.7250000000000001</v>
      </c>
      <c r="L21" s="20" t="s">
        <v>57</v>
      </c>
      <c r="M21" s="48">
        <v>10.328999999999999</v>
      </c>
    </row>
    <row r="22" spans="1:16" ht="25.5" x14ac:dyDescent="0.2">
      <c r="A22" s="1" t="s">
        <v>60</v>
      </c>
      <c r="B22" s="21">
        <v>13</v>
      </c>
      <c r="C22" s="22" t="s">
        <v>61</v>
      </c>
      <c r="D22" s="23" t="s">
        <v>62</v>
      </c>
      <c r="E22" s="23" t="s">
        <v>27</v>
      </c>
      <c r="F22" s="37">
        <v>3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0" t="s">
        <v>57</v>
      </c>
      <c r="M22" s="48">
        <v>0</v>
      </c>
    </row>
    <row r="23" spans="1:16" ht="15" thickBot="1" x14ac:dyDescent="0.25">
      <c r="A23" s="2"/>
      <c r="B23" s="26">
        <v>14</v>
      </c>
      <c r="C23" s="27" t="s">
        <v>63</v>
      </c>
      <c r="D23" s="28" t="s">
        <v>64</v>
      </c>
      <c r="E23" s="28" t="s">
        <v>27</v>
      </c>
      <c r="F23" s="38">
        <v>3</v>
      </c>
      <c r="G23" s="30">
        <v>4.4959999999999996</v>
      </c>
      <c r="H23" s="31">
        <v>4.9175000000000004</v>
      </c>
      <c r="I23" s="31">
        <v>3.7779999999999996</v>
      </c>
      <c r="J23" s="31">
        <v>3.0029999999999997</v>
      </c>
      <c r="K23" s="32">
        <v>3.1261999999999999</v>
      </c>
      <c r="L23" s="20" t="s">
        <v>57</v>
      </c>
      <c r="M23" s="33">
        <f>SUM(M20:M22)</f>
        <v>19.314999999999998</v>
      </c>
    </row>
    <row r="24" spans="1:16" ht="15" thickBot="1" x14ac:dyDescent="0.25"/>
    <row r="25" spans="1:16" ht="15" thickBot="1" x14ac:dyDescent="0.25">
      <c r="B25" s="10" t="s">
        <v>65</v>
      </c>
      <c r="C25" s="14" t="s">
        <v>66</v>
      </c>
      <c r="D25" s="6"/>
      <c r="E25" s="6"/>
      <c r="F25" s="6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 thickBot="1" x14ac:dyDescent="0.25">
      <c r="A26" t="s">
        <v>67</v>
      </c>
      <c r="B26" s="16">
        <v>15</v>
      </c>
      <c r="C26" s="17" t="s">
        <v>68</v>
      </c>
      <c r="D26" s="18" t="s">
        <v>69</v>
      </c>
      <c r="E26" s="18" t="s">
        <v>27</v>
      </c>
      <c r="F26" s="19">
        <v>3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0" t="s">
        <v>28</v>
      </c>
      <c r="M26" s="48">
        <v>0</v>
      </c>
      <c r="N26" s="20"/>
      <c r="O26" s="41"/>
      <c r="P26" s="42"/>
    </row>
    <row r="27" spans="1:16" ht="15" thickBot="1" x14ac:dyDescent="0.25">
      <c r="A27" s="1" t="s">
        <v>24</v>
      </c>
      <c r="B27" s="21">
        <v>16</v>
      </c>
      <c r="C27" s="22" t="s">
        <v>70</v>
      </c>
      <c r="D27" s="23" t="s">
        <v>71</v>
      </c>
      <c r="E27" s="23" t="s">
        <v>27</v>
      </c>
      <c r="F27" s="24">
        <v>3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0" t="s">
        <v>28</v>
      </c>
      <c r="M27" s="48">
        <v>0</v>
      </c>
      <c r="N27" s="25"/>
      <c r="O27" s="43"/>
      <c r="P27" s="44"/>
    </row>
    <row r="28" spans="1:16" ht="15" thickBot="1" x14ac:dyDescent="0.25">
      <c r="A28" s="1" t="s">
        <v>29</v>
      </c>
      <c r="B28" s="21">
        <v>17</v>
      </c>
      <c r="C28" s="22" t="s">
        <v>72</v>
      </c>
      <c r="D28" s="23" t="s">
        <v>73</v>
      </c>
      <c r="E28" s="23" t="s">
        <v>27</v>
      </c>
      <c r="F28" s="24">
        <v>3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0" t="s">
        <v>28</v>
      </c>
      <c r="M28" s="48">
        <v>0</v>
      </c>
      <c r="N28" s="25"/>
      <c r="O28" s="43"/>
      <c r="P28" s="44"/>
    </row>
    <row r="29" spans="1:16" ht="15" thickBot="1" x14ac:dyDescent="0.25">
      <c r="A29" s="1" t="s">
        <v>74</v>
      </c>
      <c r="B29" s="21">
        <v>18</v>
      </c>
      <c r="C29" s="22" t="s">
        <v>75</v>
      </c>
      <c r="D29" s="23" t="s">
        <v>76</v>
      </c>
      <c r="E29" s="23" t="s">
        <v>27</v>
      </c>
      <c r="F29" s="24">
        <v>3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20" t="s">
        <v>28</v>
      </c>
      <c r="M29" s="48">
        <v>0</v>
      </c>
      <c r="N29" s="25"/>
      <c r="O29" s="43"/>
      <c r="P29" s="44"/>
    </row>
    <row r="30" spans="1:16" ht="15" thickBot="1" x14ac:dyDescent="0.25">
      <c r="A30" s="1" t="s">
        <v>32</v>
      </c>
      <c r="B30" s="21">
        <v>19</v>
      </c>
      <c r="C30" s="22" t="s">
        <v>77</v>
      </c>
      <c r="D30" s="23" t="s">
        <v>78</v>
      </c>
      <c r="E30" s="23" t="s">
        <v>27</v>
      </c>
      <c r="F30" s="24">
        <v>3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20" t="s">
        <v>28</v>
      </c>
      <c r="M30" s="48">
        <v>0</v>
      </c>
      <c r="N30" s="25"/>
      <c r="O30" s="43"/>
      <c r="P30" s="44"/>
    </row>
    <row r="31" spans="1:16" x14ac:dyDescent="0.2">
      <c r="A31" s="1" t="s">
        <v>35</v>
      </c>
      <c r="B31" s="21">
        <v>20</v>
      </c>
      <c r="C31" s="22" t="s">
        <v>79</v>
      </c>
      <c r="D31" s="23" t="s">
        <v>80</v>
      </c>
      <c r="E31" s="23" t="s">
        <v>27</v>
      </c>
      <c r="F31" s="24">
        <v>3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20" t="s">
        <v>28</v>
      </c>
      <c r="M31" s="48">
        <v>0</v>
      </c>
      <c r="N31" s="25"/>
      <c r="O31" s="43"/>
      <c r="P31" s="44"/>
    </row>
    <row r="32" spans="1:16" ht="15" thickBot="1" x14ac:dyDescent="0.25">
      <c r="B32" s="26">
        <v>21</v>
      </c>
      <c r="C32" s="27" t="s">
        <v>81</v>
      </c>
      <c r="D32" s="28" t="s">
        <v>82</v>
      </c>
      <c r="E32" s="28" t="s">
        <v>27</v>
      </c>
      <c r="F32" s="29">
        <v>3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0" t="s">
        <v>28</v>
      </c>
      <c r="M32" s="33">
        <v>0</v>
      </c>
      <c r="N32" s="20"/>
      <c r="O32" s="45" t="s">
        <v>83</v>
      </c>
      <c r="P32" s="46" t="s">
        <v>84</v>
      </c>
    </row>
    <row r="33" spans="1:16" ht="15" thickBot="1" x14ac:dyDescent="0.25"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"/>
    </row>
    <row r="34" spans="1:16" ht="15" thickBot="1" x14ac:dyDescent="0.25">
      <c r="B34" s="10" t="s">
        <v>85</v>
      </c>
      <c r="C34" s="14" t="s">
        <v>86</v>
      </c>
      <c r="D34" s="6"/>
      <c r="E34" s="6"/>
      <c r="F34" s="6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 thickBot="1" x14ac:dyDescent="0.25">
      <c r="A35" t="s">
        <v>67</v>
      </c>
      <c r="B35" s="16">
        <v>22</v>
      </c>
      <c r="C35" s="17" t="s">
        <v>87</v>
      </c>
      <c r="D35" s="18" t="s">
        <v>88</v>
      </c>
      <c r="E35" s="18" t="s">
        <v>27</v>
      </c>
      <c r="F35" s="36">
        <v>3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20" t="s">
        <v>44</v>
      </c>
      <c r="M35" s="48">
        <v>0</v>
      </c>
      <c r="N35" s="20"/>
      <c r="O35" s="41"/>
      <c r="P35" s="42"/>
    </row>
    <row r="36" spans="1:16" ht="15" thickBot="1" x14ac:dyDescent="0.25">
      <c r="A36" s="1" t="s">
        <v>24</v>
      </c>
      <c r="B36" s="21">
        <v>23</v>
      </c>
      <c r="C36" s="22" t="s">
        <v>89</v>
      </c>
      <c r="D36" s="23" t="s">
        <v>90</v>
      </c>
      <c r="E36" s="23" t="s">
        <v>27</v>
      </c>
      <c r="F36" s="37">
        <v>3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20" t="s">
        <v>44</v>
      </c>
      <c r="M36" s="48">
        <v>0</v>
      </c>
      <c r="N36" s="25"/>
      <c r="O36" s="43"/>
      <c r="P36" s="44"/>
    </row>
    <row r="37" spans="1:16" ht="15" thickBot="1" x14ac:dyDescent="0.25">
      <c r="A37" s="1" t="s">
        <v>29</v>
      </c>
      <c r="B37" s="21">
        <v>24</v>
      </c>
      <c r="C37" s="22" t="s">
        <v>91</v>
      </c>
      <c r="D37" s="23" t="s">
        <v>92</v>
      </c>
      <c r="E37" s="23" t="s">
        <v>27</v>
      </c>
      <c r="F37" s="37">
        <v>3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20" t="s">
        <v>44</v>
      </c>
      <c r="M37" s="48">
        <v>0</v>
      </c>
      <c r="N37" s="25"/>
      <c r="O37" s="43"/>
      <c r="P37" s="44"/>
    </row>
    <row r="38" spans="1:16" ht="15" thickBot="1" x14ac:dyDescent="0.25">
      <c r="A38" s="1" t="s">
        <v>74</v>
      </c>
      <c r="B38" s="21">
        <v>25</v>
      </c>
      <c r="C38" s="22" t="s">
        <v>93</v>
      </c>
      <c r="D38" s="23" t="s">
        <v>94</v>
      </c>
      <c r="E38" s="23" t="s">
        <v>27</v>
      </c>
      <c r="F38" s="37">
        <v>3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20" t="s">
        <v>44</v>
      </c>
      <c r="M38" s="48">
        <v>0</v>
      </c>
      <c r="N38" s="25"/>
      <c r="O38" s="43"/>
      <c r="P38" s="44"/>
    </row>
    <row r="39" spans="1:16" ht="15" thickBot="1" x14ac:dyDescent="0.25">
      <c r="A39" s="1" t="s">
        <v>32</v>
      </c>
      <c r="B39" s="21">
        <v>26</v>
      </c>
      <c r="C39" s="22" t="s">
        <v>95</v>
      </c>
      <c r="D39" s="23" t="s">
        <v>96</v>
      </c>
      <c r="E39" s="23" t="s">
        <v>27</v>
      </c>
      <c r="F39" s="37">
        <v>3</v>
      </c>
      <c r="G39" s="48">
        <v>0</v>
      </c>
      <c r="H39" s="48">
        <v>0</v>
      </c>
      <c r="I39" s="48">
        <v>-0.13009999999999999</v>
      </c>
      <c r="J39" s="48">
        <v>0</v>
      </c>
      <c r="K39" s="48">
        <v>0</v>
      </c>
      <c r="L39" s="20" t="s">
        <v>44</v>
      </c>
      <c r="M39" s="48">
        <v>-0.13009999999999999</v>
      </c>
      <c r="N39" s="25"/>
      <c r="O39" s="43"/>
      <c r="P39" s="44"/>
    </row>
    <row r="40" spans="1:16" x14ac:dyDescent="0.2">
      <c r="A40" s="1" t="s">
        <v>35</v>
      </c>
      <c r="B40" s="21">
        <v>27</v>
      </c>
      <c r="C40" s="22" t="s">
        <v>97</v>
      </c>
      <c r="D40" s="23" t="s">
        <v>98</v>
      </c>
      <c r="E40" s="23" t="s">
        <v>27</v>
      </c>
      <c r="F40" s="37">
        <v>3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20" t="s">
        <v>44</v>
      </c>
      <c r="M40" s="48">
        <v>0</v>
      </c>
      <c r="N40" s="25"/>
      <c r="O40" s="43"/>
      <c r="P40" s="44"/>
    </row>
    <row r="41" spans="1:16" ht="15" thickBot="1" x14ac:dyDescent="0.25">
      <c r="B41" s="26">
        <v>28</v>
      </c>
      <c r="C41" s="27" t="s">
        <v>99</v>
      </c>
      <c r="D41" s="28" t="s">
        <v>100</v>
      </c>
      <c r="E41" s="28" t="s">
        <v>27</v>
      </c>
      <c r="F41" s="38">
        <v>3</v>
      </c>
      <c r="G41" s="30">
        <v>0</v>
      </c>
      <c r="H41" s="30">
        <v>0</v>
      </c>
      <c r="I41" s="30">
        <v>-0.13009999999999999</v>
      </c>
      <c r="J41" s="30">
        <v>0</v>
      </c>
      <c r="K41" s="30">
        <v>0</v>
      </c>
      <c r="L41" s="20" t="s">
        <v>44</v>
      </c>
      <c r="M41" s="33">
        <v>-0.13009999999999999</v>
      </c>
      <c r="N41" s="20"/>
      <c r="O41" s="45" t="s">
        <v>101</v>
      </c>
      <c r="P41" s="46" t="s">
        <v>102</v>
      </c>
    </row>
    <row r="42" spans="1:16" ht="15" thickBot="1" x14ac:dyDescent="0.25"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"/>
    </row>
    <row r="43" spans="1:16" ht="15" thickBot="1" x14ac:dyDescent="0.25">
      <c r="B43" s="10" t="s">
        <v>103</v>
      </c>
      <c r="C43" s="14" t="s">
        <v>104</v>
      </c>
      <c r="D43" s="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" thickBot="1" x14ac:dyDescent="0.25">
      <c r="A44" t="s">
        <v>67</v>
      </c>
      <c r="B44" s="16">
        <v>29</v>
      </c>
      <c r="C44" s="22" t="s">
        <v>105</v>
      </c>
      <c r="D44" s="18" t="s">
        <v>106</v>
      </c>
      <c r="E44" s="18" t="s">
        <v>27</v>
      </c>
      <c r="F44" s="36">
        <v>3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20" t="s">
        <v>57</v>
      </c>
      <c r="M44" s="48">
        <v>0</v>
      </c>
      <c r="N44" s="20"/>
      <c r="O44" s="41"/>
      <c r="P44" s="42"/>
    </row>
    <row r="45" spans="1:16" ht="15" thickBot="1" x14ac:dyDescent="0.25">
      <c r="A45" s="1" t="s">
        <v>24</v>
      </c>
      <c r="B45" s="21">
        <v>30</v>
      </c>
      <c r="C45" s="22" t="s">
        <v>107</v>
      </c>
      <c r="D45" s="23" t="s">
        <v>108</v>
      </c>
      <c r="E45" s="23" t="s">
        <v>27</v>
      </c>
      <c r="F45" s="37">
        <v>3</v>
      </c>
      <c r="G45" s="48">
        <v>3.78</v>
      </c>
      <c r="H45" s="48">
        <v>3.4380000000000002</v>
      </c>
      <c r="I45" s="48">
        <v>0.95599999999999996</v>
      </c>
      <c r="J45" s="48">
        <v>0.40600000000000003</v>
      </c>
      <c r="K45" s="48">
        <v>0.40600000000000003</v>
      </c>
      <c r="L45" s="20" t="s">
        <v>57</v>
      </c>
      <c r="M45" s="48">
        <v>8.9860000000000007</v>
      </c>
      <c r="N45" s="25"/>
      <c r="O45" s="43"/>
      <c r="P45" s="44"/>
    </row>
    <row r="46" spans="1:16" ht="15" thickBot="1" x14ac:dyDescent="0.25">
      <c r="A46" s="1" t="s">
        <v>29</v>
      </c>
      <c r="B46" s="21">
        <v>31</v>
      </c>
      <c r="C46" s="22" t="s">
        <v>109</v>
      </c>
      <c r="D46" s="23" t="s">
        <v>110</v>
      </c>
      <c r="E46" s="23" t="s">
        <v>27</v>
      </c>
      <c r="F46" s="37">
        <v>3</v>
      </c>
      <c r="G46" s="48">
        <v>0.71499999999999997</v>
      </c>
      <c r="H46" s="48">
        <v>1.4710000000000001</v>
      </c>
      <c r="I46" s="48">
        <v>2.8210000000000002</v>
      </c>
      <c r="J46" s="48">
        <v>2.597</v>
      </c>
      <c r="K46" s="48">
        <v>2.7250000000000001</v>
      </c>
      <c r="L46" s="20" t="s">
        <v>57</v>
      </c>
      <c r="M46" s="48">
        <v>10.328999999999999</v>
      </c>
      <c r="N46" s="25"/>
      <c r="O46" s="43"/>
      <c r="P46" s="44"/>
    </row>
    <row r="47" spans="1:16" ht="25.5" x14ac:dyDescent="0.2">
      <c r="A47" s="1" t="s">
        <v>60</v>
      </c>
      <c r="B47" s="21">
        <v>32</v>
      </c>
      <c r="C47" s="22" t="s">
        <v>61</v>
      </c>
      <c r="D47" s="23" t="s">
        <v>111</v>
      </c>
      <c r="E47" s="23" t="s">
        <v>27</v>
      </c>
      <c r="F47" s="37">
        <v>3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20" t="s">
        <v>57</v>
      </c>
      <c r="M47" s="48">
        <v>0</v>
      </c>
      <c r="N47" s="25"/>
      <c r="O47" s="43"/>
      <c r="P47" s="44"/>
    </row>
    <row r="48" spans="1:16" ht="15" thickBot="1" x14ac:dyDescent="0.25">
      <c r="A48" s="1"/>
      <c r="B48" s="26">
        <v>33</v>
      </c>
      <c r="C48" s="27" t="s">
        <v>112</v>
      </c>
      <c r="D48" s="28" t="s">
        <v>113</v>
      </c>
      <c r="E48" s="28" t="s">
        <v>27</v>
      </c>
      <c r="F48" s="38">
        <v>3</v>
      </c>
      <c r="G48" s="30">
        <v>4.4959999999999996</v>
      </c>
      <c r="H48" s="30">
        <v>4.9175000000000004</v>
      </c>
      <c r="I48" s="30">
        <v>3.7779999999999996</v>
      </c>
      <c r="J48" s="30">
        <v>3.0029999999999997</v>
      </c>
      <c r="K48" s="30">
        <v>3.1261999999999999</v>
      </c>
      <c r="L48" s="20" t="s">
        <v>57</v>
      </c>
      <c r="M48" s="33">
        <f>SUM(M44:M47)</f>
        <v>19.314999999999998</v>
      </c>
      <c r="N48" s="20"/>
      <c r="O48" s="45" t="s">
        <v>114</v>
      </c>
      <c r="P48" s="46" t="s">
        <v>115</v>
      </c>
    </row>
    <row r="49" spans="1:1" x14ac:dyDescent="0.2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F_Outputs</vt:lpstr>
      <vt:lpstr>Ofwat App27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2019-01-21T13:04:34Z</dcterms:created>
  <dcterms:modified xsi:type="dcterms:W3CDTF">2019-03-26T15:04:13Z</dcterms:modified>
  <cp:category/>
  <cp:contentStatus/>
</cp:coreProperties>
</file>