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_Elaine Work Space\AAAAA\"/>
    </mc:Choice>
  </mc:AlternateContent>
  <workbookProtection workbookAlgorithmName="SHA-512" workbookHashValue="mh5tfPuiSHFOPxVb0riSy3ZsfyIoyOlL2HY4LOJI+ZploYB5PTf3RAceC+1eA0XLUROwngn481eHzTffnzFZgA==" workbookSaltValue="VaERjfxcPHn3xZ3fAYPk0w==" workbookSpinCount="100000" lockStructure="1"/>
  <bookViews>
    <workbookView xWindow="0" yWindow="0" windowWidth="28800" windowHeight="9525" activeTab="1"/>
  </bookViews>
  <sheets>
    <sheet name="Cover" sheetId="8" r:id="rId1"/>
    <sheet name="RP1" sheetId="1" r:id="rId2"/>
    <sheet name="RP2" sheetId="2" r:id="rId3"/>
    <sheet name="RP3" sheetId="4" r:id="rId4"/>
    <sheet name="RP4" sheetId="3" r:id="rId5"/>
    <sheet name="Data validation" sheetId="7" state="hidden" r:id="rId6"/>
  </sheets>
  <definedNames>
    <definedName name="Conames">'Data validation'!$B$4:$C$21</definedName>
    <definedName name="_xlnm.Print_Area" localSheetId="0">Cover!$A$1:$R$26</definedName>
    <definedName name="_xlnm.Print_Area" localSheetId="1">'RP1'!$A$1:$J$36</definedName>
    <definedName name="_xlnm.Print_Area" localSheetId="2">'RP2'!$A$1:$D$29</definedName>
    <definedName name="_xlnm.Print_Area" localSheetId="3">'RP3'!$B$1:$E$24</definedName>
    <definedName name="_xlnm.Print_Area" localSheetId="4">'RP4'!$A$1:$E$27</definedName>
    <definedName name="_xlnm.Print_Titles" localSheetId="1">'RP1'!$1:$16</definedName>
    <definedName name="_xlnm.Print_Titles" localSheetId="2">'RP2'!$1:$16</definedName>
    <definedName name="_xlnm.Print_Titles" localSheetId="3">'RP3'!$1:$16</definedName>
    <definedName name="_xlnm.Print_Titles" localSheetId="4">'RP4'!$1:$16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7" i="1" l="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6" i="1"/>
  <c r="B55" i="1"/>
  <c r="B112" i="4"/>
  <c r="B113" i="4"/>
  <c r="B114" i="4"/>
  <c r="B115" i="4"/>
  <c r="B116" i="4"/>
  <c r="B103" i="4"/>
  <c r="B104" i="4"/>
  <c r="B105" i="4"/>
  <c r="B106" i="4"/>
  <c r="B107" i="4"/>
  <c r="B108" i="4"/>
  <c r="B109" i="4"/>
  <c r="B110" i="4"/>
  <c r="B111" i="4"/>
  <c r="B81" i="4"/>
  <c r="B82" i="4"/>
  <c r="B83" i="4"/>
  <c r="B84" i="4"/>
  <c r="B85" i="4"/>
  <c r="B86" i="4"/>
  <c r="B87" i="4"/>
  <c r="B88" i="4"/>
  <c r="B89" i="4"/>
  <c r="B90" i="4"/>
  <c r="B91" i="4"/>
  <c r="B92" i="4"/>
  <c r="B93" i="4"/>
  <c r="B94" i="4"/>
  <c r="B95" i="4"/>
  <c r="B96" i="4"/>
  <c r="B97" i="4"/>
  <c r="B98" i="4"/>
  <c r="B99" i="4"/>
  <c r="B100" i="4"/>
  <c r="B101" i="4"/>
  <c r="B102" i="4"/>
  <c r="B60" i="4"/>
  <c r="B61" i="4"/>
  <c r="B62" i="4"/>
  <c r="B63" i="4"/>
  <c r="B64" i="4"/>
  <c r="B65" i="4"/>
  <c r="B66" i="4"/>
  <c r="B67" i="4"/>
  <c r="B68" i="4"/>
  <c r="B69" i="4"/>
  <c r="B70" i="4"/>
  <c r="B71" i="4"/>
  <c r="B72" i="4"/>
  <c r="B73" i="4"/>
  <c r="B74" i="4"/>
  <c r="B75" i="4"/>
  <c r="B76" i="4"/>
  <c r="B77" i="4"/>
  <c r="B78" i="4"/>
  <c r="B79" i="4"/>
  <c r="B80" i="4"/>
  <c r="J4" i="1"/>
  <c r="B18" i="1" s="1"/>
  <c r="B53" i="1"/>
  <c r="B52" i="1"/>
  <c r="B51" i="1"/>
  <c r="B50" i="1"/>
  <c r="B49" i="1"/>
  <c r="B48" i="1"/>
  <c r="B47" i="1"/>
  <c r="B46" i="1"/>
  <c r="B45" i="1"/>
  <c r="B44" i="1"/>
  <c r="B43" i="1"/>
  <c r="B42" i="1"/>
  <c r="B41" i="1"/>
  <c r="B40" i="1"/>
  <c r="B39" i="1"/>
  <c r="B38"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B57" i="1"/>
  <c r="B37" i="1"/>
  <c r="B54" i="1"/>
  <c r="B57" i="4"/>
  <c r="B53" i="4"/>
  <c r="B49" i="4"/>
  <c r="B45" i="4"/>
  <c r="B41" i="4"/>
  <c r="B37" i="4"/>
  <c r="B33" i="4"/>
  <c r="B29" i="4"/>
  <c r="B25" i="4"/>
  <c r="B21" i="4"/>
  <c r="B56" i="4"/>
  <c r="B52" i="4"/>
  <c r="B48" i="4"/>
  <c r="B44" i="4"/>
  <c r="B40" i="4"/>
  <c r="B36" i="4"/>
  <c r="B32" i="4"/>
  <c r="B28" i="4"/>
  <c r="B24" i="4"/>
  <c r="B20" i="4"/>
  <c r="B59" i="4"/>
  <c r="B55" i="4"/>
  <c r="B51" i="4"/>
  <c r="B47" i="4"/>
  <c r="B43" i="4"/>
  <c r="B39" i="4"/>
  <c r="B35" i="4"/>
  <c r="B31" i="4"/>
  <c r="B27" i="4"/>
  <c r="B23" i="4"/>
  <c r="B19" i="4"/>
  <c r="B58" i="4"/>
  <c r="B54" i="4"/>
  <c r="B50" i="4"/>
  <c r="B46" i="4"/>
  <c r="B42" i="4"/>
  <c r="B38" i="4"/>
  <c r="B34" i="4"/>
  <c r="B30" i="4"/>
  <c r="B26" i="4"/>
  <c r="B22" i="4"/>
  <c r="E3" i="3"/>
  <c r="E3" i="4"/>
  <c r="D3" i="2"/>
  <c r="B20" i="1" l="1"/>
  <c r="B28" i="1"/>
  <c r="B36" i="1"/>
  <c r="E4" i="4"/>
  <c r="B22" i="1"/>
  <c r="B26" i="1"/>
  <c r="B30" i="1"/>
  <c r="B34" i="1"/>
  <c r="D4" i="2"/>
  <c r="B19" i="1"/>
  <c r="B23" i="1"/>
  <c r="B27" i="1"/>
  <c r="B31" i="1"/>
  <c r="B35" i="1"/>
  <c r="B24" i="1"/>
  <c r="B32" i="1"/>
  <c r="B21" i="1"/>
  <c r="B25" i="1"/>
  <c r="B29" i="1"/>
  <c r="B33" i="1"/>
  <c r="E4" i="3"/>
  <c r="B18" i="4" l="1"/>
  <c r="B17" i="4"/>
</calcChain>
</file>

<file path=xl/sharedStrings.xml><?xml version="1.0" encoding="utf-8"?>
<sst xmlns="http://schemas.openxmlformats.org/spreadsheetml/2006/main" count="512" uniqueCount="466">
  <si>
    <t>Setting expectations for companies' representations on the 2019 draft determinations</t>
  </si>
  <si>
    <t>PR19 Draft determination representation table (RP1)</t>
  </si>
  <si>
    <t>Select company</t>
  </si>
  <si>
    <t>Evidence summary for cost assessment purposes</t>
  </si>
  <si>
    <r>
      <rPr>
        <b/>
        <u/>
        <sz val="10"/>
        <color theme="1"/>
        <rFont val="Arial"/>
        <family val="2"/>
      </rPr>
      <t>Guidance:</t>
    </r>
    <r>
      <rPr>
        <sz val="10"/>
        <color theme="1"/>
        <rFont val="Arial"/>
        <family val="2"/>
      </rPr>
      <t xml:space="preserve">
In this table, companies are advised to provide and signpost further evidence:
</t>
    </r>
    <r>
      <rPr>
        <sz val="10"/>
        <color theme="1"/>
        <rFont val="Wingdings"/>
        <charset val="2"/>
      </rPr>
      <t>l</t>
    </r>
    <r>
      <rPr>
        <sz val="10"/>
        <color theme="1"/>
        <rFont val="Arial"/>
        <family val="2"/>
      </rPr>
      <t xml:space="preserve"> in support of their existing costs;
</t>
    </r>
    <r>
      <rPr>
        <sz val="10"/>
        <color theme="1"/>
        <rFont val="Wingdings"/>
        <charset val="2"/>
      </rPr>
      <t>l</t>
    </r>
    <r>
      <rPr>
        <sz val="10"/>
        <color theme="1"/>
        <rFont val="Arial"/>
        <family val="2"/>
      </rPr>
      <t xml:space="preserve"> of where their costs have changed;
</t>
    </r>
    <r>
      <rPr>
        <sz val="10"/>
        <color theme="1"/>
        <rFont val="Wingdings"/>
        <charset val="2"/>
      </rPr>
      <t>l</t>
    </r>
    <r>
      <rPr>
        <sz val="10"/>
        <color theme="1"/>
        <rFont val="Arial"/>
        <family val="2"/>
      </rPr>
      <t xml:space="preserve"> in support of the cost variance </t>
    </r>
    <r>
      <rPr>
        <sz val="10"/>
        <color theme="8"/>
        <rFont val="Franklin Gothic Demi"/>
        <family val="2"/>
      </rPr>
      <t xml:space="preserve">relative to the draft determination </t>
    </r>
    <r>
      <rPr>
        <sz val="10"/>
        <rFont val="Arial"/>
        <family val="2"/>
      </rPr>
      <t>i.e. how much do their costs need to change by compared to the draft determination.</t>
    </r>
    <r>
      <rPr>
        <sz val="10"/>
        <color theme="1"/>
        <rFont val="Arial"/>
        <family val="2"/>
      </rPr>
      <t xml:space="preserve">
Companies should only submit relevant cost tables where costs have changed. Companies should indicate clearly in </t>
    </r>
    <r>
      <rPr>
        <sz val="10"/>
        <color rgb="FFFF0000"/>
        <rFont val="Arial"/>
        <family val="2"/>
      </rPr>
      <t>red formatting</t>
    </r>
    <r>
      <rPr>
        <sz val="10"/>
        <color theme="1"/>
        <rFont val="Arial"/>
        <family val="2"/>
      </rPr>
      <t xml:space="preserve"> what those changes are when compared to 1 April 2019 submission (for fast track companies, 3 September 2018 or 11 February 2019 submitted data as appropriate). 
This information will allow us to identify where there are remaining gaps between our view and company views of costs. In addition this information will allow us to come to a view of a company’s final cost submission, for use in the calculation of cost sharing rates. If a company has not changed its view on costs in response to our draft determination then it should clearly state that this is the case. If the company agrees with our view of costs, it should clearly state this is the case. If a company does not include any lines in this table then we will assume that no gap remains with our view on costs.</t>
    </r>
  </si>
  <si>
    <t>Reference</t>
  </si>
  <si>
    <t>Area</t>
  </si>
  <si>
    <t>Draft determination allowance (£m)</t>
  </si>
  <si>
    <t>Company view of the final determination (£m)</t>
  </si>
  <si>
    <t>Variance (£m)</t>
  </si>
  <si>
    <t>Price control(s) affected</t>
  </si>
  <si>
    <t>Business plan table(s) affected</t>
  </si>
  <si>
    <t>Item reference(s)</t>
  </si>
  <si>
    <t>Signpost to representation evidence</t>
  </si>
  <si>
    <t>XXX.DD.CA1</t>
  </si>
  <si>
    <t xml:space="preserve">e.g. Base costs / Enhancement line / Name of cost adjustment claim
</t>
  </si>
  <si>
    <t>Water resources, Water network plus, Wastewater network plus, Bioresources, Residential retail, Business retail, Dummy control</t>
  </si>
  <si>
    <t>Table number, line number and line description</t>
  </si>
  <si>
    <t>Document name, page and paragraph references</t>
  </si>
  <si>
    <t>KEY</t>
  </si>
  <si>
    <t>Inputs cells</t>
  </si>
  <si>
    <t>Calculated cells</t>
  </si>
  <si>
    <t>Copied cells</t>
  </si>
  <si>
    <t>PR19 Draft determination representation table (RP2)</t>
  </si>
  <si>
    <t>Draft determination action and interventions response summary</t>
  </si>
  <si>
    <r>
      <rPr>
        <b/>
        <u/>
        <sz val="10"/>
        <color theme="1"/>
        <rFont val="Arial"/>
        <family val="2"/>
      </rPr>
      <t>Guidance:</t>
    </r>
    <r>
      <rPr>
        <sz val="10"/>
        <color theme="1"/>
        <rFont val="Arial"/>
        <family val="2"/>
      </rPr>
      <t xml:space="preserve">
In this table, companies are required to signpost evidence from their representation of how they have responded to:
</t>
    </r>
    <r>
      <rPr>
        <sz val="10"/>
        <color theme="1"/>
        <rFont val="Wingdings"/>
        <charset val="2"/>
      </rPr>
      <t>l</t>
    </r>
    <r>
      <rPr>
        <sz val="10"/>
        <color theme="1"/>
        <rFont val="Arial"/>
        <family val="2"/>
      </rPr>
      <t xml:space="preserve"> </t>
    </r>
    <r>
      <rPr>
        <sz val="10"/>
        <rFont val="Arial"/>
        <family val="2"/>
      </rPr>
      <t>any further action</t>
    </r>
    <r>
      <rPr>
        <sz val="10"/>
        <color theme="1"/>
        <rFont val="Arial"/>
        <family val="2"/>
      </rPr>
      <t xml:space="preserve">s set out in their draft determination action and intervention summary documents;
</t>
    </r>
    <r>
      <rPr>
        <sz val="10"/>
        <color theme="1"/>
        <rFont val="Wingdings"/>
        <charset val="2"/>
      </rPr>
      <t>l</t>
    </r>
    <r>
      <rPr>
        <sz val="10"/>
        <color theme="1"/>
        <rFont val="Arial"/>
        <family val="2"/>
      </rPr>
      <t xml:space="preserve"> </t>
    </r>
    <r>
      <rPr>
        <sz val="10"/>
        <rFont val="Arial"/>
        <family val="2"/>
      </rPr>
      <t xml:space="preserve">other </t>
    </r>
    <r>
      <rPr>
        <sz val="10"/>
        <color theme="1"/>
        <rFont val="Arial"/>
        <family val="2"/>
      </rPr>
      <t xml:space="preserve">actions set out in their draft determination company specific documents; and
</t>
    </r>
    <r>
      <rPr>
        <sz val="10"/>
        <color theme="1"/>
        <rFont val="Wingdings"/>
        <charset val="2"/>
      </rPr>
      <t>l</t>
    </r>
    <r>
      <rPr>
        <sz val="10"/>
        <color theme="1"/>
        <rFont val="Arial"/>
        <family val="2"/>
      </rPr>
      <t xml:space="preserve"> generic actions for all companies required by Ofwat.
In addition, where companies make representations on issues connected to existing actions or interventions set out in the policy area action and intervention documents, we request that these are signposted in this table.</t>
    </r>
  </si>
  <si>
    <t>Action reference or DD document reference</t>
  </si>
  <si>
    <t>Draft determination action description</t>
  </si>
  <si>
    <t>e.g. XXX.RR.A8</t>
  </si>
  <si>
    <t>We expect the company to provide Board assurance to confirm how the financeability and financial resilience of the actual structure will be maintained in the context of our draft determination.</t>
  </si>
  <si>
    <t>e.g. DD summary, section 5.1</t>
  </si>
  <si>
    <t>We request that the company provides a restated and compliant Board assurance statement that its plan is financeable on both the notional and actual structures.</t>
  </si>
  <si>
    <t>e.g. Generic</t>
  </si>
  <si>
    <t>We require all companies to demonstrate that they are financeable on a notional and actual basis using our draft determination version of the financial model.</t>
  </si>
  <si>
    <t>PR19 Draft determination representation table (RP3)</t>
  </si>
  <si>
    <r>
      <t xml:space="preserve">Others issues summary </t>
    </r>
    <r>
      <rPr>
        <sz val="14"/>
        <color rgb="FFFF0000"/>
        <rFont val="Franklin Gothic Demi"/>
        <family val="2"/>
      </rPr>
      <t>(except cost assessment)</t>
    </r>
  </si>
  <si>
    <r>
      <rPr>
        <b/>
        <u/>
        <sz val="10"/>
        <color theme="1"/>
        <rFont val="Arial"/>
        <family val="2"/>
      </rPr>
      <t>Guidance:</t>
    </r>
    <r>
      <rPr>
        <u/>
        <sz val="10"/>
        <color theme="1"/>
        <rFont val="Arial"/>
        <family val="2"/>
      </rPr>
      <t xml:space="preserve">
</t>
    </r>
    <r>
      <rPr>
        <sz val="10"/>
        <color theme="1"/>
        <rFont val="Arial"/>
        <family val="2"/>
      </rPr>
      <t xml:space="preserve">In this table, companies are invited to provide and signpost evidence of where they have identified:
</t>
    </r>
    <r>
      <rPr>
        <sz val="10"/>
        <color theme="1"/>
        <rFont val="Wingdings"/>
        <charset val="2"/>
      </rPr>
      <t>l</t>
    </r>
    <r>
      <rPr>
        <sz val="10"/>
        <color theme="1"/>
        <rFont val="Arial"/>
        <family val="2"/>
      </rPr>
      <t xml:space="preserve"> new issues that they consider need to be addressed for the final determination (all areas except cost assessment);
</t>
    </r>
    <r>
      <rPr>
        <sz val="10"/>
        <color theme="1"/>
        <rFont val="Wingdings"/>
        <charset val="2"/>
      </rPr>
      <t>l</t>
    </r>
    <r>
      <rPr>
        <sz val="10"/>
        <color theme="1"/>
        <rFont val="Arial"/>
        <family val="2"/>
      </rPr>
      <t xml:space="preserve"> actions that they consider need to be completed for the final determination e.g. errors or inconsistencies in Ofwat assessments.
This table should </t>
    </r>
    <r>
      <rPr>
        <sz val="10"/>
        <color rgb="FF4472C4"/>
        <rFont val="Franklin Gothic Demi"/>
        <family val="2"/>
      </rPr>
      <t>not</t>
    </r>
    <r>
      <rPr>
        <sz val="10"/>
        <color theme="1"/>
        <rFont val="Arial"/>
        <family val="2"/>
      </rPr>
      <t xml:space="preserve"> include issues </t>
    </r>
    <r>
      <rPr>
        <sz val="10"/>
        <rFont val="Arial"/>
        <family val="2"/>
      </rPr>
      <t>related</t>
    </r>
    <r>
      <rPr>
        <b/>
        <sz val="10"/>
        <color theme="1"/>
        <rFont val="Arial"/>
        <family val="2"/>
      </rPr>
      <t xml:space="preserve"> </t>
    </r>
    <r>
      <rPr>
        <sz val="10"/>
        <color theme="1"/>
        <rFont val="Arial"/>
        <family val="2"/>
      </rPr>
      <t>to an existing action or intervention. Items related to existing actions and interventions should be listed in table RP2.</t>
    </r>
  </si>
  <si>
    <t>New issue reference</t>
  </si>
  <si>
    <t>New issue or action identified by the company</t>
  </si>
  <si>
    <t>Proposed change to the draft determination</t>
  </si>
  <si>
    <t>PR19 Draft determination representation table (RP4)</t>
  </si>
  <si>
    <t>Schedule of data requirements for the final determination</t>
  </si>
  <si>
    <r>
      <rPr>
        <b/>
        <u/>
        <sz val="10"/>
        <color theme="1"/>
        <rFont val="Arial"/>
        <family val="2"/>
      </rPr>
      <t>Guidance:</t>
    </r>
    <r>
      <rPr>
        <sz val="10"/>
        <color theme="1"/>
        <rFont val="Arial"/>
        <family val="2"/>
      </rPr>
      <t xml:space="preserve">
This table sets out:
</t>
    </r>
    <r>
      <rPr>
        <sz val="10"/>
        <color theme="1"/>
        <rFont val="Wingdings"/>
        <charset val="2"/>
      </rPr>
      <t>l</t>
    </r>
    <r>
      <rPr>
        <sz val="10"/>
        <color theme="1"/>
        <rFont val="Arial"/>
        <family val="2"/>
      </rPr>
      <t xml:space="preserve"> those business plan tabl</t>
    </r>
    <r>
      <rPr>
        <sz val="10"/>
        <rFont val="Arial"/>
        <family val="2"/>
      </rPr>
      <t xml:space="preserve">es </t>
    </r>
    <r>
      <rPr>
        <sz val="10"/>
        <color theme="1"/>
        <rFont val="Arial"/>
        <family val="2"/>
      </rPr>
      <t xml:space="preserve">we expect companies to resubmit in light of our draft determinations;
</t>
    </r>
    <r>
      <rPr>
        <sz val="10"/>
        <color theme="1"/>
        <rFont val="Wingdings"/>
        <charset val="2"/>
      </rPr>
      <t>l</t>
    </r>
    <r>
      <rPr>
        <sz val="9"/>
        <color theme="1"/>
        <rFont val="Arial"/>
        <family val="2"/>
      </rPr>
      <t xml:space="preserve"> </t>
    </r>
    <r>
      <rPr>
        <sz val="10"/>
        <color theme="1"/>
        <rFont val="Arial"/>
        <family val="2"/>
      </rPr>
      <t>specific</t>
    </r>
    <r>
      <rPr>
        <sz val="9"/>
        <color theme="1"/>
        <rFont val="Arial"/>
        <family val="2"/>
      </rPr>
      <t xml:space="preserve"> </t>
    </r>
    <r>
      <rPr>
        <sz val="10"/>
        <color theme="1"/>
        <rFont val="Arial"/>
        <family val="2"/>
      </rPr>
      <t xml:space="preserve">data we require for the final determination; and
</t>
    </r>
    <r>
      <rPr>
        <sz val="10"/>
        <color theme="1"/>
        <rFont val="Wingdings"/>
        <charset val="2"/>
      </rPr>
      <t>l</t>
    </r>
    <r>
      <rPr>
        <sz val="10"/>
        <color theme="1"/>
        <rFont val="Arial"/>
        <family val="2"/>
      </rPr>
      <t xml:space="preserve"> confirmation of other business plan tables companies are choosing to resubmit in support of their representations.
Companies </t>
    </r>
    <r>
      <rPr>
        <sz val="10"/>
        <color rgb="FF0078C9"/>
        <rFont val="Franklin Gothic Demi"/>
        <family val="2"/>
      </rPr>
      <t>should only resubmit tables where changes have been made from their 1 April 2019 submission (for fast track companies, 3 September 2018 or 11 February 2019 submitted data as appropriate)</t>
    </r>
    <r>
      <rPr>
        <sz val="10"/>
        <color theme="1"/>
        <rFont val="Arial"/>
        <family val="2"/>
      </rPr>
      <t xml:space="preserve">. All changes should be highlighted in </t>
    </r>
    <r>
      <rPr>
        <sz val="10"/>
        <color rgb="FFFF0000"/>
        <rFont val="Arial"/>
        <family val="2"/>
      </rPr>
      <t>red formatting in the tables</t>
    </r>
    <r>
      <rPr>
        <sz val="10"/>
        <color theme="1"/>
        <rFont val="Arial"/>
        <family val="2"/>
      </rPr>
      <t>.
We expect companies to publish the updated tables they submit to Ofwat as part of their representation on the draft determinations.</t>
    </r>
  </si>
  <si>
    <t>Table number</t>
  </si>
  <si>
    <t>Table description</t>
  </si>
  <si>
    <t>Reason for resubmission</t>
  </si>
  <si>
    <t>Required for</t>
  </si>
  <si>
    <t>WS1</t>
  </si>
  <si>
    <t>Wholesale water operating and capital expenditure by business unit</t>
  </si>
  <si>
    <t>All companies (and for Portsmouth Water only, a separate table WS1 for Havant Thicket)</t>
  </si>
  <si>
    <t>WS2</t>
  </si>
  <si>
    <t>Wholesale water capital and operating enhancement expenditure by purpose</t>
  </si>
  <si>
    <t>All companies</t>
  </si>
  <si>
    <t>WWS1</t>
  </si>
  <si>
    <t>Wholesale wastewater operating and capital expenditure by business unit</t>
  </si>
  <si>
    <t>Wastewater companies</t>
  </si>
  <si>
    <t>WWS2</t>
  </si>
  <si>
    <t>Wholesale wastewater capital and operating enhancement expenditure by purpose</t>
  </si>
  <si>
    <t>Dmmy1</t>
  </si>
  <si>
    <t>Dummy price control operating and capital expenditure by business unit</t>
  </si>
  <si>
    <t>Thames Water</t>
  </si>
  <si>
    <t>R1</t>
  </si>
  <si>
    <t>Residential retail</t>
  </si>
  <si>
    <t>R4</t>
  </si>
  <si>
    <t>Business retail ~ Welsh companies</t>
  </si>
  <si>
    <t>Dŵr Cymru and Hafren Dyfrdwy</t>
  </si>
  <si>
    <t>R5</t>
  </si>
  <si>
    <t>Business retail ~ non-exited companies operating in England</t>
  </si>
  <si>
    <t>Yorkshire Water</t>
  </si>
  <si>
    <t>APP26</t>
  </si>
  <si>
    <t>RoRE Scenarios</t>
  </si>
  <si>
    <t>As set out in the risk and return actions and interventions tracker we expect all companies to resubmit App26.</t>
  </si>
  <si>
    <t>PR19 draft determinations - Outcomes representations data submission</t>
  </si>
  <si>
    <t>Performance commitments (PCs) and outcome delivery incentives (ODIs)</t>
  </si>
  <si>
    <t>To provide a new set of P10s and P90s for each outcome where we have intervened and the overall P10 and P90 for ODIs as the ODIs are set in the draft determinations. To provide shadow reporting of 2018-19 actual performance.</t>
  </si>
  <si>
    <t>PR19 draft determinations - Developer services data request</t>
  </si>
  <si>
    <t>Developer services - Wholesale water
Developer services - Wholesale wastewater</t>
  </si>
  <si>
    <t>A data request which builds on the all-company query we issued in April 2019. We have refined our definitions, particularly with regard to self-lay activity in order to improve the consistency of the data across the industry.</t>
  </si>
  <si>
    <t>All companies
Wastewater companies</t>
  </si>
  <si>
    <t>Company name</t>
  </si>
  <si>
    <t>Acronym</t>
  </si>
  <si>
    <t>CA</t>
  </si>
  <si>
    <t>Price control</t>
  </si>
  <si>
    <t>DD</t>
  </si>
  <si>
    <t>XXX</t>
  </si>
  <si>
    <t>DD.CA1</t>
  </si>
  <si>
    <t>Water resources</t>
  </si>
  <si>
    <t>DD001</t>
  </si>
  <si>
    <t>Affinity Water</t>
  </si>
  <si>
    <t>AFW</t>
  </si>
  <si>
    <t>DD.CA2</t>
  </si>
  <si>
    <t>Water network plus</t>
  </si>
  <si>
    <t>DD002</t>
  </si>
  <si>
    <t>Anglian Water</t>
  </si>
  <si>
    <t>ANH</t>
  </si>
  <si>
    <t>DD.CA3</t>
  </si>
  <si>
    <t>Wastewater network plus</t>
  </si>
  <si>
    <t>DD003</t>
  </si>
  <si>
    <t>Bristol Water</t>
  </si>
  <si>
    <t>BRL</t>
  </si>
  <si>
    <t>DD.CA4</t>
  </si>
  <si>
    <t>Bioresources</t>
  </si>
  <si>
    <t>DD004</t>
  </si>
  <si>
    <t>Dŵr Cymru</t>
  </si>
  <si>
    <t>WSH</t>
  </si>
  <si>
    <t>DD.CA5</t>
  </si>
  <si>
    <t>DD005</t>
  </si>
  <si>
    <t xml:space="preserve">Hafren Dyfrdwy </t>
  </si>
  <si>
    <t>HDD</t>
  </si>
  <si>
    <t>DD.CA6</t>
  </si>
  <si>
    <t>Business retail</t>
  </si>
  <si>
    <t>DD006</t>
  </si>
  <si>
    <t>Northumbrian Water</t>
  </si>
  <si>
    <t>NES</t>
  </si>
  <si>
    <t>DD.CA7</t>
  </si>
  <si>
    <t>Dummy control</t>
  </si>
  <si>
    <t>DD007</t>
  </si>
  <si>
    <t>Portsmouth Water</t>
  </si>
  <si>
    <t>PRT</t>
  </si>
  <si>
    <t>DD.CA8</t>
  </si>
  <si>
    <t>DD008</t>
  </si>
  <si>
    <t>SES Water</t>
  </si>
  <si>
    <t>SES</t>
  </si>
  <si>
    <t>DD.CA9</t>
  </si>
  <si>
    <t>DD009</t>
  </si>
  <si>
    <t>Severn Trent England</t>
  </si>
  <si>
    <t>SVE</t>
  </si>
  <si>
    <t>DD.CA10</t>
  </si>
  <si>
    <t>DD010</t>
  </si>
  <si>
    <t>Southern Water</t>
  </si>
  <si>
    <t>SRN</t>
  </si>
  <si>
    <t>DD.CA11</t>
  </si>
  <si>
    <t>DD011</t>
  </si>
  <si>
    <t>South East Water</t>
  </si>
  <si>
    <t>SEW</t>
  </si>
  <si>
    <t>DD.CA12</t>
  </si>
  <si>
    <t>DD012</t>
  </si>
  <si>
    <t>South Staffs Water</t>
  </si>
  <si>
    <t>SSC</t>
  </si>
  <si>
    <t>DD.CA13</t>
  </si>
  <si>
    <t>DD013</t>
  </si>
  <si>
    <t>South West Water</t>
  </si>
  <si>
    <t>SWB</t>
  </si>
  <si>
    <t>DD.CA14</t>
  </si>
  <si>
    <t>DD014</t>
  </si>
  <si>
    <t>TMS</t>
  </si>
  <si>
    <t>DD.CA15</t>
  </si>
  <si>
    <t>DD015</t>
  </si>
  <si>
    <t>United Utilities</t>
  </si>
  <si>
    <t>UU</t>
  </si>
  <si>
    <t>DD.CA16</t>
  </si>
  <si>
    <t>DD016</t>
  </si>
  <si>
    <t>Wessex Water</t>
  </si>
  <si>
    <t>WSX</t>
  </si>
  <si>
    <t>DD.CA17</t>
  </si>
  <si>
    <t>DD017</t>
  </si>
  <si>
    <t>YKY</t>
  </si>
  <si>
    <t>DD.CA18</t>
  </si>
  <si>
    <t>DD018</t>
  </si>
  <si>
    <t>DD.CA19</t>
  </si>
  <si>
    <t>DD019</t>
  </si>
  <si>
    <t>DD.CA20</t>
  </si>
  <si>
    <t>DD020</t>
  </si>
  <si>
    <t>DD.CA21</t>
  </si>
  <si>
    <t>DD021</t>
  </si>
  <si>
    <t>DD.CA22</t>
  </si>
  <si>
    <t>DD022</t>
  </si>
  <si>
    <t>DD.CA23</t>
  </si>
  <si>
    <t>DD023</t>
  </si>
  <si>
    <t>DD.CA24</t>
  </si>
  <si>
    <t>DD024</t>
  </si>
  <si>
    <t>DD.CA25</t>
  </si>
  <si>
    <t>DD025</t>
  </si>
  <si>
    <t>DD.CA26</t>
  </si>
  <si>
    <t>DD026</t>
  </si>
  <si>
    <t>DD.CA27</t>
  </si>
  <si>
    <t>DD027</t>
  </si>
  <si>
    <t>DD.CA28</t>
  </si>
  <si>
    <t>DD028</t>
  </si>
  <si>
    <t>DD.CA29</t>
  </si>
  <si>
    <t>DD029</t>
  </si>
  <si>
    <t>DD.CA30</t>
  </si>
  <si>
    <t>DD030</t>
  </si>
  <si>
    <t>DD.CA31</t>
  </si>
  <si>
    <t>DD031</t>
  </si>
  <si>
    <t>DD.CA32</t>
  </si>
  <si>
    <t>DD032</t>
  </si>
  <si>
    <t>DD.CA33</t>
  </si>
  <si>
    <t>DD033</t>
  </si>
  <si>
    <t>DD.CA34</t>
  </si>
  <si>
    <t>DD034</t>
  </si>
  <si>
    <t>DD.CA35</t>
  </si>
  <si>
    <t>DD035</t>
  </si>
  <si>
    <t>DD.CA36</t>
  </si>
  <si>
    <t>DD036</t>
  </si>
  <si>
    <t>DD.CA37</t>
  </si>
  <si>
    <t>DD037</t>
  </si>
  <si>
    <t>DD.CA38</t>
  </si>
  <si>
    <t>DD038</t>
  </si>
  <si>
    <t>DD.CA39</t>
  </si>
  <si>
    <t>DD039</t>
  </si>
  <si>
    <t>DD.CA40</t>
  </si>
  <si>
    <t>DD040</t>
  </si>
  <si>
    <t>DD.CA41</t>
  </si>
  <si>
    <t>DD041</t>
  </si>
  <si>
    <t>DD.CA42</t>
  </si>
  <si>
    <t>DD042</t>
  </si>
  <si>
    <t>DD.CA43</t>
  </si>
  <si>
    <t>DD043</t>
  </si>
  <si>
    <t>DD.CA44</t>
  </si>
  <si>
    <t>DD044</t>
  </si>
  <si>
    <t>DD.CA45</t>
  </si>
  <si>
    <t>DD045</t>
  </si>
  <si>
    <t>DD.CA46</t>
  </si>
  <si>
    <t>DD046</t>
  </si>
  <si>
    <t>DD.CA47</t>
  </si>
  <si>
    <t>DD047</t>
  </si>
  <si>
    <t>DD.CA48</t>
  </si>
  <si>
    <t>DD048</t>
  </si>
  <si>
    <t>DD.CA49</t>
  </si>
  <si>
    <t>DD049</t>
  </si>
  <si>
    <t>DD.CA50</t>
  </si>
  <si>
    <t>DD050</t>
  </si>
  <si>
    <t>DD.CA51</t>
  </si>
  <si>
    <t>DD051</t>
  </si>
  <si>
    <t>DD.CA52</t>
  </si>
  <si>
    <t>DD052</t>
  </si>
  <si>
    <t>DD.CA53</t>
  </si>
  <si>
    <t>DD053</t>
  </si>
  <si>
    <t>DD.CA54</t>
  </si>
  <si>
    <t>DD054</t>
  </si>
  <si>
    <t>DD.CA55</t>
  </si>
  <si>
    <t>DD055</t>
  </si>
  <si>
    <t>DD.CA56</t>
  </si>
  <si>
    <t>DD056</t>
  </si>
  <si>
    <t>DD.CA57</t>
  </si>
  <si>
    <t>DD057</t>
  </si>
  <si>
    <t>DD.CA58</t>
  </si>
  <si>
    <t>DD058</t>
  </si>
  <si>
    <t>DD.CA59</t>
  </si>
  <si>
    <t>DD059</t>
  </si>
  <si>
    <t>DD.CA60</t>
  </si>
  <si>
    <t>DD060</t>
  </si>
  <si>
    <t>DD.CA61</t>
  </si>
  <si>
    <t>DD061</t>
  </si>
  <si>
    <t>DD.CA62</t>
  </si>
  <si>
    <t>DD062</t>
  </si>
  <si>
    <t>DD.CA63</t>
  </si>
  <si>
    <t>DD063</t>
  </si>
  <si>
    <t>DD.CA64</t>
  </si>
  <si>
    <t>DD064</t>
  </si>
  <si>
    <t>DD.CA65</t>
  </si>
  <si>
    <t>DD065</t>
  </si>
  <si>
    <t>DD.CA66</t>
  </si>
  <si>
    <t>DD066</t>
  </si>
  <si>
    <t>DD.CA67</t>
  </si>
  <si>
    <t>DD067</t>
  </si>
  <si>
    <t>DD.CA68</t>
  </si>
  <si>
    <t>DD068</t>
  </si>
  <si>
    <t>DD.CA69</t>
  </si>
  <si>
    <t>DD069</t>
  </si>
  <si>
    <t>DD.CA70</t>
  </si>
  <si>
    <t>DD070</t>
  </si>
  <si>
    <t>DD.CA71</t>
  </si>
  <si>
    <t>DD071</t>
  </si>
  <si>
    <t>DD.CA72</t>
  </si>
  <si>
    <t>DD072</t>
  </si>
  <si>
    <t>DD.CA73</t>
  </si>
  <si>
    <t>DD073</t>
  </si>
  <si>
    <t>DD.CA74</t>
  </si>
  <si>
    <t>DD074</t>
  </si>
  <si>
    <t>DD.CA75</t>
  </si>
  <si>
    <t>DD075</t>
  </si>
  <si>
    <t>DD.CA76</t>
  </si>
  <si>
    <t>DD076</t>
  </si>
  <si>
    <t>DD.CA77</t>
  </si>
  <si>
    <t>DD077</t>
  </si>
  <si>
    <t>DD.CA78</t>
  </si>
  <si>
    <t>DD078</t>
  </si>
  <si>
    <t>DD.CA79</t>
  </si>
  <si>
    <t>DD079</t>
  </si>
  <si>
    <t>DD.CA80</t>
  </si>
  <si>
    <t>DD080</t>
  </si>
  <si>
    <t>DD.CA81</t>
  </si>
  <si>
    <t>DD081</t>
  </si>
  <si>
    <t>DD.CA82</t>
  </si>
  <si>
    <t>DD082</t>
  </si>
  <si>
    <t>DD.CA83</t>
  </si>
  <si>
    <t>DD083</t>
  </si>
  <si>
    <t>DD.CA84</t>
  </si>
  <si>
    <t>DD084</t>
  </si>
  <si>
    <t>DD.CA85</t>
  </si>
  <si>
    <t>DD085</t>
  </si>
  <si>
    <t>DD.CA86</t>
  </si>
  <si>
    <t>DD086</t>
  </si>
  <si>
    <t>DD.CA87</t>
  </si>
  <si>
    <t>DD087</t>
  </si>
  <si>
    <t>DD.CA88</t>
  </si>
  <si>
    <t>DD088</t>
  </si>
  <si>
    <t>DD.CA89</t>
  </si>
  <si>
    <t>DD089</t>
  </si>
  <si>
    <t>DD.CA90</t>
  </si>
  <si>
    <t>DD090</t>
  </si>
  <si>
    <t>DD.CA91</t>
  </si>
  <si>
    <t>DD091</t>
  </si>
  <si>
    <t>DD.CA92</t>
  </si>
  <si>
    <t>DD092</t>
  </si>
  <si>
    <t>DD.CA93</t>
  </si>
  <si>
    <t>DD093</t>
  </si>
  <si>
    <t>DD.CA94</t>
  </si>
  <si>
    <t>DD094</t>
  </si>
  <si>
    <t>DD.CA95</t>
  </si>
  <si>
    <t>DD095</t>
  </si>
  <si>
    <t>DD.CA96</t>
  </si>
  <si>
    <t>DD096</t>
  </si>
  <si>
    <t>DD.CA97</t>
  </si>
  <si>
    <t>DD097</t>
  </si>
  <si>
    <t>DD.CA98</t>
  </si>
  <si>
    <t>DD098</t>
  </si>
  <si>
    <t>DD.CA99</t>
  </si>
  <si>
    <t>DD099</t>
  </si>
  <si>
    <t>DD.CA100</t>
  </si>
  <si>
    <t>DD100</t>
  </si>
  <si>
    <t>We expect companies to provide further Board assurance, in their responses to the draft determination, that they will remain financeable on a notional and actual basis, and that they can maintain the financial resilience of their actual structure, taking account of the reasonably foreseeable range of plausible outcomes of their final determination, including evidence of further downward pressure on the cost of capital in very recent market data as we discuss in the ‘Cost of capital technical appendix’.</t>
  </si>
  <si>
    <t>We provide our view of efficient costs for the company along with our reasoning. We expect the company to continue to address areas of inefficiency and lack of evidence.</t>
  </si>
  <si>
    <t>Risk of severe restriction in a drought PC. This is a sector wide action. The company should provide a full set of intermediate calculations at a zonal level, underlying the risk calculation (for both baseline levels and performance commitment). The company should confirm that its performance commitment levels are reflective of its water resources management plan position. This should include the potential that it will have access to drought orders and permits The company should confirm which programmes of work will impact its forecasts. The company should confirm which schemes will impact its forecasts.</t>
  </si>
  <si>
    <t xml:space="preserve">Risk of sewer flooding in a storm PC. The company should confirm that it is: using the updated parameters in the catchment vulnerability assessment; reporting the extent they use 2d or simpler modelling; and adopting FEH13 rainfall as standard and if not when expect to do so. </t>
  </si>
  <si>
    <t xml:space="preserve">Wastewater resilience programme PC. The company should provide latest information on the timing of the schemes including any further milestone deliverables that could be assessed as discrete elements in its representations to the draft determination. </t>
  </si>
  <si>
    <t xml:space="preserve">Company to provide evidence to confirm DWI agreement with its submitted plans/revised undertakings and that no metaldehyde specific treatment or product substitution costs are included in the requested allowance. </t>
  </si>
  <si>
    <t>We expect companies to update their overall RoRE risk range analysis in updated App26 submissions as part of their response to the draft determination.</t>
  </si>
  <si>
    <t xml:space="preserve">In its representations on the draft determinations the company should ensure that tables App5 (PR14 reconciliation – performance commitments) and App27 (PR14 reconciliation – ODI summary) reconcile, and both tables contain values that have not been adjusted for tax. </t>
  </si>
  <si>
    <t>Howdon STW resilience scheme</t>
  </si>
  <si>
    <t>Suffolk resilience</t>
  </si>
  <si>
    <t>Traffic Management Act (TMA)</t>
  </si>
  <si>
    <t>Unplanned Outage PC</t>
  </si>
  <si>
    <t>Reduce flooding risk for properties</t>
  </si>
  <si>
    <t>Securing cost efficiency
NES.CE.A1</t>
  </si>
  <si>
    <t>Securing cost efficiency
NES.CE.A3</t>
  </si>
  <si>
    <t>Delivering outcomes for customers
NES.OC.A24</t>
  </si>
  <si>
    <t>Delivering outcomes for customers
NES.OC.A25</t>
  </si>
  <si>
    <t>Delivering outcomes for customers
NES.OC.A66</t>
  </si>
  <si>
    <t>Securing long term resilience
NES.LR.C1</t>
  </si>
  <si>
    <t>Aligning risk and return
NES.RR.C3</t>
  </si>
  <si>
    <t>Accounting for past delivery
NES.PD.A1</t>
  </si>
  <si>
    <t>Securing confidence and assurance
NES.CA.A4</t>
  </si>
  <si>
    <t>We expect Northumbrian Water to be transparent about how the dividend policy in 2020-25 takes account of obligations and commitments to customers and to demonstrate that in paying or declaring dividends it has taken account of the factors we set out in our position statement. We expect the company to respond to this issue in its response to our draft determination. 
We expect the company to demonstrate that its dividend policy for 2020-25 takes account of obligations and commitments to customers and other stakeholders, including performance in delivery against the final determination. In doing so, the company should refer to the examples of best practice we have identified among companies. 
We also expect the company to clarify its proposed base dividend yield for the period 2020-25.</t>
  </si>
  <si>
    <t xml:space="preserve">[Executive Pay] There remain some details to be finalised, for example evidence of how the targets in the long term bonus will be stretching and further evidence to demonstrate alignment of incentives to substantial delivery for customers. Once finalised, we expect Northumbrian Water to provide an update in its response to the draft determination to demonstrate that it is committed to meet the expectations we have set out in ‘Putting the sector in balance’ position statement.
 We expect the company and its remuneration committee to ensure its performance related executive pay policy demonstrates a substantial link to performance delivery for customers through 2020-25 and is underpinned by targets that are stretching. Trust and confidence can best be maintained where stretching performance is set by reference to the final determination and taking account of stretching regulatory benchmarks (for example delivery of upper quartile performance) and should include a commitment that it will continually assess performance targets to ensure targets will continue to be stretching throughout 2020-25.
We expect the company to report transparently, in its annual performance report, about further updates to the development of its policy that will apply in 2020-25. </t>
  </si>
  <si>
    <t>Securing confidence and assurance
NES.CA.A5</t>
  </si>
  <si>
    <t>Essex Resilience - Abberton to Hanningfield Transfer Main</t>
  </si>
  <si>
    <t>Drainage and Wastewater Management Plans</t>
  </si>
  <si>
    <t>Wastewater WINEP</t>
  </si>
  <si>
    <t>Raw Water Deterioration Enhancements - Layer and Mosswood WTWs</t>
  </si>
  <si>
    <t>Wearside Resilience</t>
  </si>
  <si>
    <t>SEMD &amp; Security</t>
  </si>
  <si>
    <t>Strategic Regional Water Resource Solutions</t>
  </si>
  <si>
    <t>"Financeability of the Notionally Efficient Firm"</t>
  </si>
  <si>
    <t>Anglian Water - Notional Company Financeability</t>
  </si>
  <si>
    <t>WACC - Technical Points</t>
  </si>
  <si>
    <t>Interpretation of Short Term Share Price Movements</t>
  </si>
  <si>
    <t>Market to Asset Ratios (MAR)</t>
  </si>
  <si>
    <t>Ratio of New to Embedded Debt</t>
  </si>
  <si>
    <t>Cost of New Debt</t>
  </si>
  <si>
    <t>Calculation of PAYG Rates</t>
  </si>
  <si>
    <t>Ofwat's Approach to Assessing Financeability</t>
  </si>
  <si>
    <t>PAYG - Treatment of Infrastructure Renewals Expenditure (IRE)</t>
  </si>
  <si>
    <t>Totex Allowances</t>
  </si>
  <si>
    <t>Base Costs</t>
  </si>
  <si>
    <t>Thresholds for Enhanced Outperformance Payments</t>
  </si>
  <si>
    <t>Internal Sewer Flooding PC - Penalty Collar</t>
  </si>
  <si>
    <t>Bespoke Flood Risk PC</t>
  </si>
  <si>
    <t>C-MEX</t>
  </si>
  <si>
    <t>Leakage</t>
  </si>
  <si>
    <t>Customer Protection PCs - Smart Metering and Lead Enhancement Programmes</t>
  </si>
  <si>
    <t>Customer Protection PC - Cyber Resilience Enhancement Programme</t>
  </si>
  <si>
    <t>ODI Outperformance - Customer Protection (50 / 50 Sharing)</t>
  </si>
  <si>
    <t>Carbon Emissions PC</t>
  </si>
  <si>
    <t>WINEP Delivery PC</t>
  </si>
  <si>
    <t>Water Trading Export Incentive</t>
  </si>
  <si>
    <t>Past Delivery: Service Incentive Mechanism</t>
  </si>
  <si>
    <t>We do not accept the further interventions that Ofwat has applied to this PC.</t>
  </si>
  <si>
    <t>Northumbrian Water Draft Determination - Company Representation, page 19, section 3.3.5</t>
  </si>
  <si>
    <t>Northumbrian Water Draft Determination - Company Representation, page 22, section 3.3.8</t>
  </si>
  <si>
    <t>Northumbrian Water Draft Determination - Company Representation, page 23, section 3.3.10</t>
  </si>
  <si>
    <t>Northumbrian Water Draft Determination - Company Representation, page 23, section 3.3.11</t>
  </si>
  <si>
    <t>Northumbrian Water Draft Determination - Company Representation, page 13-14, section 3.2</t>
  </si>
  <si>
    <t>Northumbrian Water Draft Determination - Company Representation, page 16-17, section 3.3.2; Appendix; Supporting Documents – 3.3.2 Essex Resilience – Abberton to Hanningfield Transfer Main</t>
  </si>
  <si>
    <t>Northumbrian Water Draft Determination - Company Representation, page 17-18, section 3.3.3; Appendix; Supporting Documents – 3.3.3 Suffolk Resilience</t>
  </si>
  <si>
    <t>Northumbrian Water Draft Determination - Company Representation, page 18-19, section 3.3.4; Appendix; Supporting Documents – 3.3.4 Howdon STW Resilience Enhancement</t>
  </si>
  <si>
    <t>Northumbrian Water Draft Determination - Company Representation, page 19-21, section 3.3.6; Appendix; Supporting Documents – 3.3.6 Wastewater WINEP</t>
  </si>
  <si>
    <t>Northumbrian Water Draft Determination - Company Representation, page 21-22, section 3.3.7; Appendices; Supporting Documents – 3.3.7 Layer Final Decision Letter and 3.3.7 Mosswood Final Decision Letter; 3.3.7 Layer Reg 28 Notice a; 3.3.7 Layer Reg 28 Notice b; 3.3.7 Mosswood Reg 28 Notice a and 3.3.7 Mosswood Reg 28 Notice b; 3.3.7 Layer Business Case and 3.3.7 Mosswood Business Case</t>
  </si>
  <si>
    <t>Northumbrian Water Draft Determination - Company Representation, page 22-23, section 3.3.9; Appendix; Supporting Documents – 3.3.9 Wearside Resilience</t>
  </si>
  <si>
    <t>Northumbrian Water Draft Determination - Company Representation, page 23, section 3.3.12; Appendix; Supporting Documents – 3.3.12 Strategic Regional Water Resource Solutions</t>
  </si>
  <si>
    <t>Northumbrian Water Draft Determination - Company Representation, page 30, section 6.1</t>
  </si>
  <si>
    <t>Northumbrian Water Draft Determination - Company Representation, page 30-31, section 6.2</t>
  </si>
  <si>
    <t>Northumbrian Water Draft Determination - Company Representation, page 31, section 6.3</t>
  </si>
  <si>
    <t>Northumbrian Water Draft Determination - Company Representation, page 31-32, section 6.4</t>
  </si>
  <si>
    <t>Northumbrian Water Draft Determination - Company Representation, page 32, section 6.5</t>
  </si>
  <si>
    <t>Northumbrian Water Draft Determination - Company Representation, page 32-33, section 6.6</t>
  </si>
  <si>
    <t>Northumbrian Water Draft Determination - Company Representation, page 33, section 6.7</t>
  </si>
  <si>
    <t>Northumbrian Water Draft Determination - Company Representation, page 33, section 6.8</t>
  </si>
  <si>
    <t>Northumbrian Water Draft Determination - Company Representation, page 33-34, section 6.9</t>
  </si>
  <si>
    <t>Northumbrian Water Draft Determination - Company Representation, page 34-35, section 6.10</t>
  </si>
  <si>
    <t>Northumbrian Water Draft Determination - Company Representation, page 7-8, section 2.1; Appendix Other Documents; Economic Insight - “Financeability of the Notionally Efficient Firm”</t>
  </si>
  <si>
    <t>Northumbrian Water Draft Determination - Company Representation, page 8-9, section 2.2</t>
  </si>
  <si>
    <t>Northumbrian Water Draft Determination - Company Representation, page 9, section 2.3</t>
  </si>
  <si>
    <t>Northumbrian Water Draft Determination - Company Representation, page 9, section 2.3.1</t>
  </si>
  <si>
    <t>Northumbrian Water Draft Determination - Company Representation, page 9, section 2.3.2</t>
  </si>
  <si>
    <t>Northumbrian Water Draft Determination - Company Representation, page 9-10, section 2.3.3</t>
  </si>
  <si>
    <t>Northumbrian Water Draft Determination - Company Representation, page 10, section 2.3.4</t>
  </si>
  <si>
    <t>Northumbrian Water Draft Determination - Company Representation, page 10-11, section 2.4</t>
  </si>
  <si>
    <t>Northumbrian Water Draft Determination - Company Representation, page 11, section 2.5</t>
  </si>
  <si>
    <t>Northumbrian Water Draft Determination - Company Representation, page 12, section 2.6</t>
  </si>
  <si>
    <t>Northumbrian Water Draft Determination - Company Representation, page 13, section 3.1</t>
  </si>
  <si>
    <t>Northumbrian Water Draft Determination - Company Representation, page 25, section 4.1; Appendix 4.1 Unplanned Outage PC</t>
  </si>
  <si>
    <t>Northumbrian Water Draft Determination - Company Representation, page 25-26, section 4.2</t>
  </si>
  <si>
    <t>Northumbrian Water Draft Determination - Company Representation, page 26, section 4.3;  Appendix 4.3 Internal Sewer Flooding Penalty Collar</t>
  </si>
  <si>
    <t>Northumbrian Water Draft Determination - Company Representation, page 26, section 4.4</t>
  </si>
  <si>
    <t>Northumbrian Water Draft Determination - Company Representation, page 26-27, section 4.5</t>
  </si>
  <si>
    <t>Northumbrian Water Draft Determination - Company Representation, page 27, section 4.6</t>
  </si>
  <si>
    <t>Northumbrian Water Draft Determination - Company Representation, page 27, section 4.7</t>
  </si>
  <si>
    <t>Northumbrian Water Draft Determination - Company Representation, page 27, section 4.8.1</t>
  </si>
  <si>
    <t>Northumbrian Water Draft Determination - Company Representation, page 28, section 4.8.2</t>
  </si>
  <si>
    <t>Northumbrian Water Draft Determination - Company Representation, page 28, section 4.8.3; Appendix 4.8.3 Carbon Emissions PC</t>
  </si>
  <si>
    <t>Northumbrian Water Draft Determination - Company Representation, page 28, section 4.8.4</t>
  </si>
  <si>
    <t>Northumbrian Water Draft Determination - Company Representation, page 29, section 5.1</t>
  </si>
  <si>
    <t>Northumbrian Water Draft Determination - Company Representation, page 29, section 5.2</t>
  </si>
  <si>
    <t>Bill Reduction</t>
  </si>
  <si>
    <t>Northumbrian Water Draft Determination - Company Representation, page 29, section 5.3</t>
  </si>
  <si>
    <t>We are pleased that Ofwat has listened to our response to the IAP and accepted higher enhanced reward rates, but we do not accept Ofwat’s decision to further tighten the thresholds at which they apply.</t>
  </si>
  <si>
    <t>We do not accept Ofwat’s decision to remove the underperformance collar for this PC.</t>
  </si>
  <si>
    <t>If Ofwat continues to disallow the associated enhancement, then we request that this PC is removed.</t>
  </si>
  <si>
    <t xml:space="preserve">We are supportive of the C-Mex approach, but think that Ofwat has set an unreasonably high bar for standard and enhanced rewards. </t>
  </si>
  <si>
    <t>We are pleased that Ofwat accepts our proposed % reductions, but do not accept Ofwat’s decision to adjust the way in which the baseline is calculated.</t>
  </si>
  <si>
    <t>We do not accept the changes that Ofwat has applied to these PCs.</t>
  </si>
  <si>
    <t>We are pleased that Ofwat has funded this enhancement and accept the corresponding PC, however we wish to clarify a point of detail.</t>
  </si>
  <si>
    <t>We are pleased that Ofwat has accepted this aspect of our plan, however we wish to clarify one point of detail.</t>
  </si>
  <si>
    <t>We remain committed to our PC, but wish to re-baseline our PC levels in response to a significant change expected to the Carbon Accounting Workbook.</t>
  </si>
  <si>
    <t xml:space="preserve">We simply request that the proposed delivery profile is updated, if required, in line with any changes agreed through the EA’s change control protocol. </t>
  </si>
  <si>
    <t xml:space="preserve">We do not agree with Ofwat’s decision to disallow our water trading import incentive claim for our trade with Thames Water. </t>
  </si>
  <si>
    <t xml:space="preserve">We were surprised to see Yorkshire Water classed with a higher SIM score than NWL in Table 3.1 of the past delivery appendix. Unless there has been a restatement of their Table R10, we calculate Yorkshire’s four year average score to be nearer 83.6. Please can Ofwat review its calculations in this regard. </t>
  </si>
  <si>
    <t>If Ofwat accept our representations, we calculate that the average bill reduction would revert from a 25.7% reduction quoted in the Draft Determination to a reduction consistent with our business plan of 21%, if we use the average combined bill as generated by the financial model.</t>
  </si>
  <si>
    <t>Ofwat’s Draft Determination implies a downside asymmetric level of risk for the notional efficient company. Ofwat’s justifications for its step change approach are incorrect and the level of challenge is not justified.</t>
  </si>
  <si>
    <t xml:space="preserve">Anglian Water’s recent paper “PR19 – Notional Company Financeability” reinforces many of the points that we make in this response. </t>
  </si>
  <si>
    <t>In our view, the cost of capital should be considered with financeability in mind. Should the cost of capital be set at a level that causes financeability issues for the notional efficient firm, then it should be reconsidered.</t>
  </si>
  <si>
    <t>We urge Ofwat to take a longer term view in its assessments.</t>
  </si>
  <si>
    <t>Ofwat should use the full MAR data range in its assessment of WACC.</t>
  </si>
  <si>
    <t>Ofwat should reconsider its current use of 20% new debt in the ratio.</t>
  </si>
  <si>
    <t>Ofwat should correct a fundamental inconsistency in its assumptions. Ofwat should also remove the halo effect from its calculations.</t>
  </si>
  <si>
    <t xml:space="preserve">We consider that Ofwat’s approach to calculating PAYG rates is incorrect, and represents a departure from the natural rate. </t>
  </si>
  <si>
    <t>There is a mismatch between the Ofwat Financial Model and the approach taken by the rating agencies.</t>
  </si>
  <si>
    <t>We observe inconsistent treatment of IRE in PAYG across the industry.</t>
  </si>
  <si>
    <t>We note that Ofwat has changed its PR19 methodology so that it sets totex allowances entirely on the baseline rather than combining this with the reconciliation of cost out or underperformance based on business plan costs. This change in policy, which was implemented as part of the Draft Determination, was not consulted on but simply signaled in the Draft Determination Cost Efficiency Appendix. It increases the financeability consequences of totex overspends, which will now be borne 100% by the company until a reconciliation in PR24.</t>
  </si>
  <si>
    <t>STW and SPS Flood Risk Enhancement</t>
  </si>
  <si>
    <t>WS2, line 14, Resilience</t>
  </si>
  <si>
    <t>WS2, line 13, Investment to address raw water deterioration (THM, nitrates, Crypto, pesticides, others)</t>
  </si>
  <si>
    <t>WS2, line 24, TMA - no longer used</t>
  </si>
  <si>
    <t>WS2, line 15, SEMD</t>
  </si>
  <si>
    <t>WS2, line 26, Strategic regional water resource solutions</t>
  </si>
  <si>
    <t>n/a</t>
  </si>
  <si>
    <t>WWS2, line 30, Reduce flooding risk for properties</t>
  </si>
  <si>
    <t>WWS2, line 27, Resilience</t>
  </si>
  <si>
    <t>WWS2, lines 15 to 21, WINEP / NEP ~ various</t>
  </si>
  <si>
    <t>The balance of risk and return / DD package as a whole</t>
  </si>
  <si>
    <t>We do not accept the Draft Determination package as a whole, and in the context of this package we do not accept the WACC reduction which Ofwat has applied at Draft Determination. It logically follows that we could not accept any further reduction at Final Determination. We consider Ofwat’s ‘early view’ of the WACC, as set out in the IAP, appropriate.</t>
  </si>
  <si>
    <t>Northumbrian Water Draft Determination - Company Representation, page 6-7, section 2</t>
  </si>
  <si>
    <t>Northumbrian Water Draft Determination - Company Representation, page 15-16, section 3.3.1; Appendix; Supporting Documents - 3.3.1 Reducing Property Flooding Risk; Appendix; Supporting Documents - 3.3.1 Environment Agency Letter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</si>
</sst>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family val="2"/>
    </font>
    <font>
      <sz val="12"/>
      <color theme="1"/>
      <name val="Franklin Gothic Demi"/>
      <family val="2"/>
    </font>
    <font>
      <sz val="14"/>
      <color theme="1"/>
      <name val="Franklin Gothic Demi"/>
      <family val="2"/>
    </font>
    <font>
      <sz val="10"/>
      <color theme="1"/>
      <name val="Arial"/>
      <family val="2"/>
    </font>
    <font>
      <u/>
      <sz val="10"/>
      <color theme="1"/>
      <name val="Arial"/>
      <family val="2"/>
    </font>
    <font>
      <sz val="11"/>
      <color theme="4"/>
      <name val="Franklin Gothic Demi"/>
      <family val="2"/>
    </font>
    <font>
      <b/>
      <sz val="11"/>
      <color theme="1"/>
      <name val="Arial"/>
      <family val="2"/>
    </font>
    <font>
      <sz val="10"/>
      <color theme="1"/>
      <name val="Wingdings"/>
      <charset val="2"/>
    </font>
    <font>
      <sz val="10"/>
      <color theme="8"/>
      <name val="Franklin Gothic Demi"/>
      <family val="2"/>
    </font>
    <font>
      <sz val="10"/>
      <name val="Arial"/>
      <family val="2"/>
    </font>
    <font>
      <b/>
      <u/>
      <sz val="10"/>
      <color theme="1"/>
      <name val="Arial"/>
      <family val="2"/>
    </font>
    <font>
      <i/>
      <sz val="10"/>
      <color theme="1"/>
      <name val="Arial"/>
      <family val="2"/>
    </font>
    <font>
      <i/>
      <sz val="10"/>
      <color rgb="FF000000"/>
      <name val="Arial"/>
      <family val="2"/>
    </font>
    <font>
      <sz val="10"/>
      <color rgb="FF0078C9"/>
      <name val="Franklin Gothic Demi"/>
      <family val="2"/>
    </font>
    <font>
      <sz val="10"/>
      <color rgb="FFFF0000"/>
      <name val="Arial"/>
      <family val="2"/>
    </font>
    <font>
      <b/>
      <sz val="10"/>
      <color theme="1"/>
      <name val="Arial"/>
      <family val="2"/>
    </font>
    <font>
      <sz val="14"/>
      <color rgb="FFFF0000"/>
      <name val="Franklin Gothic Demi"/>
      <family val="2"/>
    </font>
    <font>
      <sz val="10"/>
      <color theme="1"/>
      <name val="Franklin Gothic Demi"/>
      <family val="2"/>
    </font>
    <font>
      <sz val="9"/>
      <color theme="1"/>
      <name val="Arial"/>
      <family val="2"/>
    </font>
    <font>
      <sz val="10"/>
      <color rgb="FF4472C4"/>
      <name val="Franklin Gothic Demi"/>
      <family val="2"/>
    </font>
  </fonts>
  <fills count="9">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theme="6" tint="0.79998168889431442"/>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
      <patternFill patternType="solid">
        <fgColor theme="4" tint="0.79998168889431442"/>
        <bgColor indexed="64"/>
      </patternFill>
    </fill>
  </fills>
  <borders count="35">
    <border>
      <left/>
      <right/>
      <top/>
      <bottom/>
      <diagonal/>
    </border>
    <border>
      <left/>
      <right/>
      <top/>
      <bottom style="thick">
        <color rgb="FF0078C9"/>
      </bottom>
      <diagonal/>
    </border>
    <border>
      <left style="thick">
        <color rgb="FF857362"/>
      </left>
      <right/>
      <top style="thick">
        <color rgb="FF857362"/>
      </top>
      <bottom/>
      <diagonal/>
    </border>
    <border>
      <left/>
      <right/>
      <top style="thick">
        <color rgb="FF857362"/>
      </top>
      <bottom/>
      <diagonal/>
    </border>
    <border>
      <left/>
      <right style="thick">
        <color rgb="FF857362"/>
      </right>
      <top style="thick">
        <color rgb="FF857362"/>
      </top>
      <bottom/>
      <diagonal/>
    </border>
    <border>
      <left style="thick">
        <color rgb="FF857362"/>
      </left>
      <right/>
      <top/>
      <bottom/>
      <diagonal/>
    </border>
    <border>
      <left/>
      <right style="thick">
        <color rgb="FF857362"/>
      </right>
      <top/>
      <bottom/>
      <diagonal/>
    </border>
    <border>
      <left style="thick">
        <color rgb="FF857362"/>
      </left>
      <right/>
      <top/>
      <bottom style="thick">
        <color rgb="FF857362"/>
      </bottom>
      <diagonal/>
    </border>
    <border>
      <left/>
      <right/>
      <top/>
      <bottom style="thick">
        <color rgb="FF857362"/>
      </bottom>
      <diagonal/>
    </border>
    <border>
      <left/>
      <right style="thick">
        <color rgb="FF857362"/>
      </right>
      <top/>
      <bottom style="thick">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thin">
        <color rgb="FF857362"/>
      </bottom>
      <diagonal/>
    </border>
    <border>
      <left style="thin">
        <color rgb="FF857362"/>
      </left>
      <right/>
      <top/>
      <bottom style="thin">
        <color rgb="FF857362"/>
      </bottom>
      <diagonal/>
    </border>
    <border>
      <left style="thin">
        <color rgb="FF857362"/>
      </left>
      <right/>
      <top style="thin">
        <color rgb="FF857362"/>
      </top>
      <bottom style="medium">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style="thin">
        <color rgb="FF857362"/>
      </right>
      <top style="medium">
        <color rgb="FF857362"/>
      </top>
      <bottom style="medium">
        <color rgb="FF857362"/>
      </bottom>
      <diagonal/>
    </border>
    <border>
      <left/>
      <right style="thin">
        <color rgb="FF857362"/>
      </right>
      <top/>
      <bottom style="thin">
        <color rgb="FF857362"/>
      </bottom>
      <diagonal/>
    </border>
    <border>
      <left style="medium">
        <color rgb="FF857362"/>
      </left>
      <right style="thin">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bottom style="thin">
        <color rgb="FF857362"/>
      </bottom>
      <diagonal/>
    </border>
    <border>
      <left style="medium">
        <color rgb="FF857362"/>
      </left>
      <right/>
      <top style="medium">
        <color rgb="FF857362"/>
      </top>
      <bottom style="medium">
        <color rgb="FF857362"/>
      </bottom>
      <diagonal/>
    </border>
    <border>
      <left style="thin">
        <color rgb="FF857362"/>
      </left>
      <right/>
      <top style="medium">
        <color rgb="FF857362"/>
      </top>
      <bottom style="medium">
        <color rgb="FF857362"/>
      </bottom>
      <diagonal/>
    </border>
  </borders>
  <cellStyleXfs count="1">
    <xf numFmtId="0" fontId="0" fillId="0" borderId="0"/>
  </cellStyleXfs>
  <cellXfs count="94">
    <xf numFmtId="0" fontId="0" fillId="0" borderId="0" xfId="0"/>
    <xf numFmtId="0" fontId="0" fillId="2" borderId="0" xfId="0" applyFill="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5" fillId="2" borderId="1" xfId="0" applyFont="1" applyFill="1" applyBorder="1" applyAlignment="1">
      <alignment vertical="center"/>
    </xf>
    <xf numFmtId="0" fontId="0" fillId="2" borderId="1" xfId="0" applyFill="1" applyBorder="1" applyAlignment="1">
      <alignment vertical="center"/>
    </xf>
    <xf numFmtId="0" fontId="3" fillId="2" borderId="0" xfId="0" applyFont="1" applyFill="1" applyAlignment="1">
      <alignment vertical="center"/>
    </xf>
    <xf numFmtId="0" fontId="3" fillId="4" borderId="10" xfId="0" applyFont="1" applyFill="1" applyBorder="1" applyAlignment="1">
      <alignment horizontal="center"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21" xfId="0" applyFont="1" applyFill="1" applyBorder="1" applyAlignment="1">
      <alignment horizontal="center" vertical="top" wrapText="1"/>
    </xf>
    <xf numFmtId="0" fontId="6" fillId="0" borderId="0" xfId="0" applyFont="1"/>
    <xf numFmtId="0" fontId="0" fillId="5" borderId="0" xfId="0" applyFill="1" applyAlignment="1">
      <alignment vertical="center"/>
    </xf>
    <xf numFmtId="0" fontId="0" fillId="6" borderId="0" xfId="0" applyFill="1" applyAlignment="1">
      <alignment vertical="center"/>
    </xf>
    <xf numFmtId="0" fontId="3" fillId="7" borderId="16" xfId="0" applyFont="1" applyFill="1" applyBorder="1" applyAlignment="1">
      <alignment horizontal="center" vertical="top" wrapText="1"/>
    </xf>
    <xf numFmtId="0" fontId="3" fillId="7" borderId="17"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13" xfId="0" applyFont="1" applyFill="1" applyBorder="1" applyAlignment="1">
      <alignment horizontal="center" vertical="top" wrapText="1"/>
    </xf>
    <xf numFmtId="0" fontId="0" fillId="0" borderId="0" xfId="0" applyFill="1" applyBorder="1"/>
    <xf numFmtId="0" fontId="11" fillId="0" borderId="0" xfId="0" applyFont="1" applyFill="1" applyBorder="1" applyAlignment="1">
      <alignment horizontal="left" vertical="top" wrapText="1"/>
    </xf>
    <xf numFmtId="0" fontId="6" fillId="6" borderId="0" xfId="0" applyFont="1" applyFill="1" applyAlignment="1">
      <alignment horizontal="right" vertical="center"/>
    </xf>
    <xf numFmtId="0" fontId="3" fillId="7" borderId="10" xfId="0" applyFont="1" applyFill="1" applyBorder="1" applyAlignment="1">
      <alignment horizontal="center" vertical="center"/>
    </xf>
    <xf numFmtId="0" fontId="3" fillId="7" borderId="13" xfId="0" applyFont="1" applyFill="1" applyBorder="1" applyAlignment="1">
      <alignment horizontal="center" vertical="center"/>
    </xf>
    <xf numFmtId="0" fontId="11" fillId="4" borderId="25" xfId="0" applyFont="1" applyFill="1" applyBorder="1" applyAlignment="1">
      <alignment horizontal="center" vertical="top" wrapText="1"/>
    </xf>
    <xf numFmtId="0" fontId="11" fillId="4" borderId="19" xfId="0" applyFont="1" applyFill="1" applyBorder="1" applyAlignment="1">
      <alignment horizontal="center" vertical="top" wrapText="1"/>
    </xf>
    <xf numFmtId="0" fontId="11" fillId="4" borderId="28" xfId="0" applyFont="1" applyFill="1" applyBorder="1" applyAlignment="1">
      <alignment horizontal="left" vertical="top" wrapText="1"/>
    </xf>
    <xf numFmtId="0" fontId="11" fillId="4" borderId="28" xfId="0" applyFont="1" applyFill="1" applyBorder="1" applyAlignment="1">
      <alignment horizontal="center" vertical="top" wrapText="1"/>
    </xf>
    <xf numFmtId="0" fontId="11" fillId="4" borderId="20" xfId="0" applyFont="1" applyFill="1" applyBorder="1" applyAlignment="1">
      <alignment horizontal="left" vertical="top" wrapText="1"/>
    </xf>
    <xf numFmtId="0" fontId="12" fillId="4" borderId="20" xfId="0" applyFont="1" applyFill="1" applyBorder="1" applyAlignment="1">
      <alignment horizontal="left" vertical="top" wrapText="1"/>
    </xf>
    <xf numFmtId="0" fontId="11" fillId="4" borderId="20" xfId="0" applyFont="1" applyFill="1" applyBorder="1" applyAlignment="1">
      <alignment horizontal="left" vertical="top"/>
    </xf>
    <xf numFmtId="0" fontId="11" fillId="4" borderId="18" xfId="0" applyFont="1" applyFill="1" applyBorder="1" applyAlignment="1">
      <alignment horizontal="left" vertical="top" wrapText="1"/>
    </xf>
    <xf numFmtId="0" fontId="13" fillId="3" borderId="29" xfId="0" applyFont="1" applyFill="1" applyBorder="1" applyAlignment="1">
      <alignment horizontal="center" vertical="top" wrapText="1"/>
    </xf>
    <xf numFmtId="0" fontId="13" fillId="3" borderId="30" xfId="0" applyFont="1" applyFill="1" applyBorder="1" applyAlignment="1">
      <alignment horizontal="center" vertical="top" wrapText="1"/>
    </xf>
    <xf numFmtId="0" fontId="13" fillId="3" borderId="27" xfId="0" applyFont="1" applyFill="1" applyBorder="1" applyAlignment="1">
      <alignment horizontal="center" vertical="top" wrapText="1"/>
    </xf>
    <xf numFmtId="0" fontId="13" fillId="3" borderId="31" xfId="0" applyFont="1" applyFill="1" applyBorder="1" applyAlignment="1">
      <alignment horizontal="center" vertical="top" wrapText="1"/>
    </xf>
    <xf numFmtId="0" fontId="11" fillId="4" borderId="32" xfId="0" applyFont="1" applyFill="1" applyBorder="1" applyAlignment="1">
      <alignment horizontal="center" vertical="top" wrapText="1"/>
    </xf>
    <xf numFmtId="0" fontId="13" fillId="3" borderId="33" xfId="0" applyFont="1" applyFill="1" applyBorder="1" applyAlignment="1">
      <alignment horizontal="center" vertical="top" wrapText="1"/>
    </xf>
    <xf numFmtId="0" fontId="3" fillId="7" borderId="19" xfId="0" applyFont="1" applyFill="1" applyBorder="1" applyAlignment="1">
      <alignment horizontal="center" vertical="center"/>
    </xf>
    <xf numFmtId="0" fontId="3" fillId="4" borderId="19" xfId="0" applyFont="1" applyFill="1" applyBorder="1" applyAlignment="1">
      <alignment horizontal="center" vertical="top" wrapText="1"/>
    </xf>
    <xf numFmtId="0" fontId="3" fillId="4" borderId="20" xfId="0" applyFont="1" applyFill="1" applyBorder="1" applyAlignment="1">
      <alignment horizontal="left" vertical="top" wrapText="1"/>
    </xf>
    <xf numFmtId="0" fontId="3" fillId="4" borderId="18" xfId="0" applyFont="1" applyFill="1" applyBorder="1" applyAlignment="1">
      <alignment horizontal="left" vertical="top" wrapText="1"/>
    </xf>
    <xf numFmtId="0" fontId="13" fillId="3" borderId="27" xfId="0" applyFont="1" applyFill="1" applyBorder="1" applyAlignment="1">
      <alignment horizontal="left" vertical="top" wrapText="1"/>
    </xf>
    <xf numFmtId="0" fontId="13" fillId="3" borderId="31" xfId="0" applyFont="1" applyFill="1" applyBorder="1" applyAlignment="1">
      <alignment horizontal="left" vertical="top" wrapText="1"/>
    </xf>
    <xf numFmtId="0" fontId="6" fillId="7" borderId="0" xfId="0" applyFont="1" applyFill="1" applyAlignment="1">
      <alignment horizontal="right" vertical="center"/>
    </xf>
    <xf numFmtId="0" fontId="0" fillId="7" borderId="0" xfId="0" applyFill="1" applyAlignment="1">
      <alignment vertical="center"/>
    </xf>
    <xf numFmtId="0" fontId="17" fillId="2" borderId="0" xfId="0" applyFont="1" applyFill="1" applyAlignment="1">
      <alignment vertical="center"/>
    </xf>
    <xf numFmtId="0" fontId="3" fillId="5" borderId="16" xfId="0" applyFont="1" applyFill="1" applyBorder="1" applyAlignment="1" applyProtection="1">
      <alignment horizontal="left" vertical="top" wrapText="1"/>
      <protection locked="0"/>
    </xf>
    <xf numFmtId="0" fontId="3" fillId="5" borderId="16" xfId="0" applyFont="1" applyFill="1" applyBorder="1" applyAlignment="1" applyProtection="1">
      <alignment horizontal="center" vertical="top" wrapText="1"/>
      <protection locked="0"/>
    </xf>
    <xf numFmtId="0" fontId="3" fillId="5" borderId="17" xfId="0" applyFont="1" applyFill="1" applyBorder="1" applyAlignment="1" applyProtection="1">
      <alignment horizontal="left" vertical="top" wrapText="1"/>
      <protection locked="0"/>
    </xf>
    <xf numFmtId="0" fontId="3" fillId="5" borderId="17"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top" wrapText="1"/>
      <protection locked="0"/>
    </xf>
    <xf numFmtId="0" fontId="3" fillId="5" borderId="25" xfId="0" applyFont="1" applyFill="1" applyBorder="1" applyAlignment="1" applyProtection="1">
      <alignment horizontal="center" vertical="top" wrapText="1"/>
      <protection locked="0"/>
    </xf>
    <xf numFmtId="0" fontId="3" fillId="5" borderId="26" xfId="0" applyFont="1" applyFill="1" applyBorder="1" applyAlignment="1" applyProtection="1">
      <alignment horizontal="center" vertical="top" wrapText="1"/>
      <protection locked="0"/>
    </xf>
    <xf numFmtId="0" fontId="3" fillId="5" borderId="19" xfId="0" applyFont="1" applyFill="1" applyBorder="1" applyAlignment="1" applyProtection="1">
      <alignment horizontal="center" vertical="top" wrapText="1"/>
      <protection locked="0"/>
    </xf>
    <xf numFmtId="0" fontId="3" fillId="5" borderId="20" xfId="0" applyFont="1" applyFill="1" applyBorder="1" applyAlignment="1" applyProtection="1">
      <alignment horizontal="left" vertical="top" wrapText="1"/>
      <protection locked="0"/>
    </xf>
    <xf numFmtId="0" fontId="3" fillId="5" borderId="18" xfId="0" applyFont="1" applyFill="1" applyBorder="1" applyAlignment="1" applyProtection="1">
      <alignment horizontal="left" vertical="top" wrapText="1"/>
      <protection locked="0"/>
    </xf>
    <xf numFmtId="0" fontId="3" fillId="5" borderId="22" xfId="0" applyFont="1" applyFill="1" applyBorder="1" applyAlignment="1" applyProtection="1">
      <alignment horizontal="left" vertical="top" wrapText="1"/>
      <protection locked="0"/>
    </xf>
    <xf numFmtId="0" fontId="3" fillId="5" borderId="10" xfId="0" applyFont="1" applyFill="1" applyBorder="1" applyAlignment="1" applyProtection="1">
      <alignment horizontal="center" vertical="top" wrapText="1"/>
      <protection locked="0"/>
    </xf>
    <xf numFmtId="0" fontId="3" fillId="5" borderId="13" xfId="0" applyFont="1" applyFill="1" applyBorder="1" applyAlignment="1" applyProtection="1">
      <alignment horizontal="center" vertical="top" wrapText="1"/>
      <protection locked="0"/>
    </xf>
    <xf numFmtId="0" fontId="13" fillId="3" borderId="34" xfId="0" applyFont="1" applyFill="1" applyBorder="1" applyAlignment="1">
      <alignment horizontal="center" vertical="top" wrapText="1"/>
    </xf>
    <xf numFmtId="0" fontId="11" fillId="4" borderId="23" xfId="0" applyFont="1" applyFill="1" applyBorder="1" applyAlignment="1">
      <alignment horizontal="left" vertical="top" wrapText="1"/>
    </xf>
    <xf numFmtId="0" fontId="11" fillId="4" borderId="22" xfId="0" applyFont="1" applyFill="1" applyBorder="1" applyAlignment="1">
      <alignment horizontal="left" vertical="top" wrapText="1"/>
    </xf>
    <xf numFmtId="0" fontId="3" fillId="5" borderId="24" xfId="0" applyFont="1" applyFill="1" applyBorder="1" applyAlignment="1" applyProtection="1">
      <alignment horizontal="left" vertical="top" wrapText="1"/>
      <protection locked="0"/>
    </xf>
    <xf numFmtId="0" fontId="11" fillId="4" borderId="12" xfId="0" applyFont="1" applyFill="1" applyBorder="1" applyAlignment="1">
      <alignment vertical="top" wrapText="1"/>
    </xf>
    <xf numFmtId="0" fontId="3" fillId="5" borderId="12" xfId="0" applyFont="1" applyFill="1" applyBorder="1" applyAlignment="1" applyProtection="1">
      <alignment vertical="top" wrapText="1"/>
      <protection locked="0"/>
    </xf>
    <xf numFmtId="0" fontId="3" fillId="5" borderId="15" xfId="0" applyFont="1" applyFill="1" applyBorder="1" applyAlignment="1" applyProtection="1">
      <alignment vertical="top" wrapText="1"/>
      <protection locked="0"/>
    </xf>
    <xf numFmtId="0" fontId="3" fillId="5" borderId="23"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4" borderId="23"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5" borderId="12" xfId="0" applyFont="1" applyFill="1" applyBorder="1" applyAlignment="1" applyProtection="1">
      <alignmen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vertical="center" wrapText="1"/>
      <protection locked="0"/>
    </xf>
    <xf numFmtId="0" fontId="3" fillId="8" borderId="19" xfId="0" applyFont="1" applyFill="1" applyBorder="1" applyAlignment="1" applyProtection="1">
      <alignment horizontal="center" vertical="top" wrapText="1"/>
    </xf>
    <xf numFmtId="0" fontId="3" fillId="8" borderId="20" xfId="0" applyFont="1" applyFill="1" applyBorder="1" applyAlignment="1" applyProtection="1">
      <alignment horizontal="left" vertical="top" wrapText="1"/>
    </xf>
    <xf numFmtId="0" fontId="3" fillId="8" borderId="22" xfId="0" applyFont="1" applyFill="1" applyBorder="1" applyAlignment="1" applyProtection="1">
      <alignment horizontal="left" vertical="top" wrapText="1"/>
    </xf>
    <xf numFmtId="0" fontId="3" fillId="8" borderId="18" xfId="0" applyFont="1" applyFill="1" applyBorder="1" applyAlignment="1" applyProtection="1">
      <alignment horizontal="left" vertical="top" wrapText="1"/>
    </xf>
    <xf numFmtId="0" fontId="0" fillId="2" borderId="0" xfId="0" applyFill="1"/>
    <xf numFmtId="0" fontId="6" fillId="5" borderId="0" xfId="0" applyFont="1" applyFill="1" applyAlignment="1" applyProtection="1">
      <alignment horizontal="right" vertical="center"/>
      <protection locked="0"/>
    </xf>
    <xf numFmtId="0" fontId="0" fillId="2" borderId="0" xfId="0" applyFill="1" applyAlignment="1">
      <alignment horizontal="right" vertical="center"/>
    </xf>
    <xf numFmtId="0" fontId="3" fillId="5" borderId="23" xfId="0" quotePrefix="1" applyFont="1" applyFill="1" applyBorder="1" applyAlignment="1" applyProtection="1">
      <alignment horizontal="left" vertical="center" wrapText="1"/>
      <protection locked="0"/>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78C9"/>
      <color rgb="FF4472C4"/>
      <color rgb="FFFCEABF"/>
      <color rgb="FFF2BFE0"/>
      <color rgb="FFBFDDF1"/>
      <color rgb="FF857362"/>
      <color rgb="FFFCEA97"/>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157162</xdr:rowOff>
    </xdr:from>
    <xdr:to>
      <xdr:col>17</xdr:col>
      <xdr:colOff>690562</xdr:colOff>
      <xdr:row>24</xdr:row>
      <xdr:rowOff>133349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207964" y="157162"/>
          <a:ext cx="11603036" cy="41671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rgbClr val="002060"/>
              </a:solidFill>
              <a:effectLst/>
              <a:latin typeface="Franklin Gothic Demi" panose="020B0703020102020204" pitchFamily="34" charset="0"/>
              <a:ea typeface="+mn-ea"/>
              <a:cs typeface="Arial" panose="020B0604020202020204" pitchFamily="34" charset="0"/>
            </a:rPr>
            <a:t>Guidance for stakeholders making representations on PR19 draft determinations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deadline for making representations on the draft determinations is 10 am on 30 August 2019. This deadline is set in order for us to have sufficient time to give conscientious consideration to representations ahead of making our final determinations, which will be published on 11 December 2019.</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rgbClr val="002060"/>
              </a:solidFill>
              <a:effectLst/>
              <a:latin typeface="Franklin Gothic Demi" panose="020B0703020102020204" pitchFamily="34" charset="0"/>
              <a:ea typeface="+mn-ea"/>
              <a:cs typeface="Arial" panose="020B0604020202020204" pitchFamily="34" charset="0"/>
            </a:rPr>
            <a:t>Representations from water companies</a:t>
          </a:r>
        </a:p>
        <a:p>
          <a:endParaRPr lang="en-GB" sz="1050">
            <a:solidFill>
              <a:schemeClr val="dk1"/>
            </a:solidFill>
            <a:effectLst/>
            <a:latin typeface="Franklin Gothic Demi" panose="020B07030201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To ensure we have sufficient information to effectively take account of representations for the final determinations, we are asking companies to complete this representations pro forma. Completing the pro forma will help companies to maximise the impact of their representations on the draft determinations, as they will enable us to better identify what the issues are that we need to address. This pro forma contains four tables:</a:t>
          </a:r>
        </a:p>
        <a:p>
          <a:endParaRPr lang="en-GB" sz="1050">
            <a:solidFill>
              <a:schemeClr val="dk1"/>
            </a:solidFill>
            <a:effectLst/>
            <a:latin typeface="Arial" panose="020B0604020202020204" pitchFamily="34" charset="0"/>
            <a:ea typeface="+mn-ea"/>
            <a:cs typeface="Arial" panose="020B0604020202020204" pitchFamily="34" charset="0"/>
          </a:endParaRP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RP1 – Evidence summary for cost assessment purposes</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RP2 – Draft determination action and interventions response summary</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RP3 – Other issues summary (except cost assessment)</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RP4 – Schedule of data requirements for the final determination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There is one pro forma for all water companies to use.</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We expect companies to publish their representations on the draft determination including any updated business plan tables.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All elements of company representations should be uploaded to Ofwat's PR19 Data capture in Sharepoint. Companies may also email representations to </a:t>
          </a:r>
          <a:r>
            <a:rPr lang="en-GB" sz="1100" b="0" i="0" u="none" strike="noStrike">
              <a:solidFill>
                <a:srgbClr val="0078C9"/>
              </a:solidFill>
              <a:effectLst/>
              <a:latin typeface="Arial" panose="020B0604020202020204" pitchFamily="34" charset="0"/>
              <a:ea typeface="+mn-ea"/>
              <a:cs typeface="Arial" panose="020B0604020202020204" pitchFamily="34" charset="0"/>
            </a:rPr>
            <a:t>PR19@ofwat.gov.uk</a:t>
          </a:r>
          <a:r>
            <a:rPr lang="en-GB" sz="1100" b="0" i="0" u="none" strike="noStrike">
              <a:solidFill>
                <a:srgbClr val="4472C4"/>
              </a:solidFill>
              <a:effectLst/>
              <a:latin typeface="Arial" panose="020B0604020202020204" pitchFamily="34" charset="0"/>
              <a:ea typeface="+mn-ea"/>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We will consider all representations when making our draft determinations. However, representations that do not provide further evidence to support a view that differs from those set out in the draft determinations are unlikely to result in changes in the final determinations.</a:t>
          </a:r>
          <a:r>
            <a:rPr lang="en-GB" sz="1050">
              <a:latin typeface="Arial" panose="020B0604020202020204" pitchFamily="34" charset="0"/>
              <a:cs typeface="Arial" panose="020B0604020202020204" pitchFamily="34" charset="0"/>
            </a:rPr>
            <a:t> </a:t>
          </a:r>
          <a:endParaRPr lang="en-GB" sz="1050">
            <a:solidFill>
              <a:schemeClr val="dk1"/>
            </a:solidFill>
            <a:effectLst/>
            <a:latin typeface="Arial" panose="020B0604020202020204" pitchFamily="34" charset="0"/>
            <a:ea typeface="+mn-ea"/>
            <a:cs typeface="Arial" panose="020B0604020202020204" pitchFamily="34" charset="0"/>
          </a:endParaRP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latin typeface="Arial" panose="020B0604020202020204" pitchFamily="34" charset="0"/>
              <a:cs typeface="Arial" panose="020B0604020202020204" pitchFamily="34" charset="0"/>
            </a:rPr>
            <a:t>Further explanation </a:t>
          </a:r>
          <a:r>
            <a:rPr lang="en-GB" sz="1050" baseline="0">
              <a:latin typeface="Arial" panose="020B0604020202020204" pitchFamily="34" charset="0"/>
              <a:cs typeface="Arial" panose="020B0604020202020204" pitchFamily="34" charset="0"/>
            </a:rPr>
            <a:t>on the purpose of each table can be found in the guidance section and on our website.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election activeCell="U18" sqref="U18"/>
    </sheetView>
  </sheetViews>
  <sheetFormatPr defaultColWidth="9" defaultRowHeight="14.25" x14ac:dyDescent="0.2"/>
  <cols>
    <col min="1" max="1" width="0.875" style="81" customWidth="1"/>
    <col min="2" max="17" width="9" style="81"/>
    <col min="18" max="18" width="10.375" style="81" customWidth="1"/>
    <col min="19" max="16384" width="9" style="81"/>
  </cols>
  <sheetData/>
  <sheetProtection algorithmName="SHA-512" hashValue="rH3eYCIPOXPST5p2CI0vEYKXrTK6/pct6VXjAJJcuESvJkcclFmOKUKfXISfzkvkYO1arI0sJQdHkmaPmyOjBw==" saltValue="DwhaBBoSVdNhIRo1Grr95w==" spinCount="100000" sheet="1" objects="1" scenarios="1"/>
  <pageMargins left="0.70866141732283472" right="0.70866141732283472" top="0.74803149606299213" bottom="0.74803149606299213" header="0.31496062992125984" footer="0.31496062992125984"/>
  <pageSetup paperSize="8" orientation="landscape" r:id="rId1"/>
  <headerFooter>
    <oddHeader>&amp;L&amp;F&amp;C&amp;A&amp;ROFFICIAL</oddHeader>
    <oddFooter>&amp;LPrinted on &amp;D at &amp;T&amp;CPage &amp;P of &amp;N&amp;ROfwat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2"/>
  <sheetViews>
    <sheetView tabSelected="1" topLeftCell="A12" zoomScale="85" zoomScaleNormal="85" workbookViewId="0">
      <selection activeCell="J19" sqref="J19"/>
    </sheetView>
  </sheetViews>
  <sheetFormatPr defaultColWidth="9" defaultRowHeight="14.25" x14ac:dyDescent="0.2"/>
  <cols>
    <col min="1" max="1" width="0.875" style="1" customWidth="1"/>
    <col min="2" max="2" width="13.625" style="1" customWidth="1"/>
    <col min="3" max="3" width="20.625" style="1" customWidth="1"/>
    <col min="4" max="4" width="16.625" style="1" customWidth="1"/>
    <col min="5" max="5" width="20.625" style="1" customWidth="1"/>
    <col min="6" max="6" width="10.625" style="1" customWidth="1"/>
    <col min="7" max="7" width="20.625" style="1" customWidth="1"/>
    <col min="8" max="8" width="34.625" style="1" customWidth="1"/>
    <col min="9" max="9" width="18" style="1" customWidth="1"/>
    <col min="10" max="10" width="24.625" style="1" customWidth="1"/>
    <col min="11" max="16384" width="9" style="1"/>
  </cols>
  <sheetData>
    <row r="1" spans="2:10" ht="20.100000000000001" customHeight="1" thickBot="1" x14ac:dyDescent="0.25">
      <c r="B1" s="4" t="s">
        <v>0</v>
      </c>
      <c r="C1" s="4"/>
      <c r="D1" s="4"/>
      <c r="E1" s="4"/>
      <c r="F1" s="4"/>
      <c r="G1" s="5"/>
      <c r="H1" s="5"/>
      <c r="I1" s="5"/>
      <c r="J1" s="5"/>
    </row>
    <row r="2" spans="2:10" ht="15" thickTop="1" x14ac:dyDescent="0.2"/>
    <row r="3" spans="2:10" ht="15" customHeight="1" x14ac:dyDescent="0.2">
      <c r="B3" s="3" t="s">
        <v>1</v>
      </c>
      <c r="C3" s="2"/>
      <c r="D3" s="2"/>
      <c r="E3" s="2"/>
      <c r="F3" s="2"/>
      <c r="J3" s="82" t="s">
        <v>112</v>
      </c>
    </row>
    <row r="4" spans="2:10" ht="15" x14ac:dyDescent="0.2">
      <c r="I4" s="83"/>
      <c r="J4" s="43" t="str">
        <f>VLOOKUP($J$3,Conames,2,0)</f>
        <v>NES</v>
      </c>
    </row>
    <row r="5" spans="2:10" ht="19.5" x14ac:dyDescent="0.2">
      <c r="B5" s="2" t="s">
        <v>3</v>
      </c>
      <c r="C5" s="3"/>
      <c r="D5" s="3"/>
      <c r="E5" s="3"/>
      <c r="F5" s="3"/>
    </row>
    <row r="6" spans="2:10" ht="15" thickBot="1" x14ac:dyDescent="0.25"/>
    <row r="7" spans="2:10" ht="14.1" customHeight="1" thickTop="1" x14ac:dyDescent="0.2">
      <c r="B7" s="85" t="s">
        <v>4</v>
      </c>
      <c r="C7" s="86"/>
      <c r="D7" s="86"/>
      <c r="E7" s="86"/>
      <c r="F7" s="86"/>
      <c r="G7" s="86"/>
      <c r="H7" s="86"/>
      <c r="I7" s="86"/>
      <c r="J7" s="87"/>
    </row>
    <row r="8" spans="2:10" x14ac:dyDescent="0.2">
      <c r="B8" s="88"/>
      <c r="C8" s="89"/>
      <c r="D8" s="89"/>
      <c r="E8" s="89"/>
      <c r="F8" s="89"/>
      <c r="G8" s="89"/>
      <c r="H8" s="89"/>
      <c r="I8" s="89"/>
      <c r="J8" s="90"/>
    </row>
    <row r="9" spans="2:10" x14ac:dyDescent="0.2">
      <c r="B9" s="88"/>
      <c r="C9" s="89"/>
      <c r="D9" s="89"/>
      <c r="E9" s="89"/>
      <c r="F9" s="89"/>
      <c r="G9" s="89"/>
      <c r="H9" s="89"/>
      <c r="I9" s="89"/>
      <c r="J9" s="90"/>
    </row>
    <row r="10" spans="2:10" x14ac:dyDescent="0.2">
      <c r="B10" s="88"/>
      <c r="C10" s="89"/>
      <c r="D10" s="89"/>
      <c r="E10" s="89"/>
      <c r="F10" s="89"/>
      <c r="G10" s="89"/>
      <c r="H10" s="89"/>
      <c r="I10" s="89"/>
      <c r="J10" s="90"/>
    </row>
    <row r="11" spans="2:10" x14ac:dyDescent="0.2">
      <c r="B11" s="88"/>
      <c r="C11" s="89"/>
      <c r="D11" s="89"/>
      <c r="E11" s="89"/>
      <c r="F11" s="89"/>
      <c r="G11" s="89"/>
      <c r="H11" s="89"/>
      <c r="I11" s="89"/>
      <c r="J11" s="90"/>
    </row>
    <row r="12" spans="2:10" x14ac:dyDescent="0.2">
      <c r="B12" s="88"/>
      <c r="C12" s="89"/>
      <c r="D12" s="89"/>
      <c r="E12" s="89"/>
      <c r="F12" s="89"/>
      <c r="G12" s="89"/>
      <c r="H12" s="89"/>
      <c r="I12" s="89"/>
      <c r="J12" s="90"/>
    </row>
    <row r="13" spans="2:10" x14ac:dyDescent="0.2">
      <c r="B13" s="88"/>
      <c r="C13" s="89"/>
      <c r="D13" s="89"/>
      <c r="E13" s="89"/>
      <c r="F13" s="89"/>
      <c r="G13" s="89"/>
      <c r="H13" s="89"/>
      <c r="I13" s="89"/>
      <c r="J13" s="90"/>
    </row>
    <row r="14" spans="2:10" ht="70.349999999999994" customHeight="1" thickBot="1" x14ac:dyDescent="0.25">
      <c r="B14" s="91"/>
      <c r="C14" s="92"/>
      <c r="D14" s="92"/>
      <c r="E14" s="92"/>
      <c r="F14" s="92"/>
      <c r="G14" s="92"/>
      <c r="H14" s="92"/>
      <c r="I14" s="92"/>
      <c r="J14" s="93"/>
    </row>
    <row r="15" spans="2:10" ht="15.75" thickTop="1" thickBot="1" x14ac:dyDescent="0.25"/>
    <row r="16" spans="2:10" ht="30" customHeight="1" thickBot="1" x14ac:dyDescent="0.25">
      <c r="B16" s="31" t="s">
        <v>5</v>
      </c>
      <c r="C16" s="32" t="s">
        <v>6</v>
      </c>
      <c r="D16" s="32" t="s">
        <v>7</v>
      </c>
      <c r="E16" s="32" t="s">
        <v>8</v>
      </c>
      <c r="F16" s="32" t="s">
        <v>9</v>
      </c>
      <c r="G16" s="33" t="s">
        <v>10</v>
      </c>
      <c r="H16" s="33" t="s">
        <v>11</v>
      </c>
      <c r="I16" s="33" t="s">
        <v>12</v>
      </c>
      <c r="J16" s="34" t="s">
        <v>13</v>
      </c>
    </row>
    <row r="17" spans="2:10" ht="76.5" x14ac:dyDescent="0.2">
      <c r="B17" s="24" t="s">
        <v>14</v>
      </c>
      <c r="C17" s="25" t="s">
        <v>15</v>
      </c>
      <c r="D17" s="26">
        <v>145</v>
      </c>
      <c r="E17" s="26">
        <v>165</v>
      </c>
      <c r="F17" s="26">
        <f>IF(C17="","",E17-D17)</f>
        <v>20</v>
      </c>
      <c r="G17" s="27" t="s">
        <v>16</v>
      </c>
      <c r="H17" s="28" t="s">
        <v>17</v>
      </c>
      <c r="I17" s="29" t="s">
        <v>12</v>
      </c>
      <c r="J17" s="30" t="s">
        <v>18</v>
      </c>
    </row>
    <row r="18" spans="2:10" ht="114.75" x14ac:dyDescent="0.2">
      <c r="B18" s="16" t="str">
        <f>IF(C18="","",$J$4&amp;"."&amp;'Data validation'!$E4)</f>
        <v>NES.DD.CA1</v>
      </c>
      <c r="C18" s="46" t="s">
        <v>335</v>
      </c>
      <c r="D18" s="47">
        <v>0</v>
      </c>
      <c r="E18" s="47">
        <v>86</v>
      </c>
      <c r="F18" s="14">
        <f t="shared" ref="F18:F81" si="0">IF(C18="","",E18-D18)</f>
        <v>86</v>
      </c>
      <c r="G18" s="50" t="s">
        <v>96</v>
      </c>
      <c r="H18" s="50" t="s">
        <v>459</v>
      </c>
      <c r="I18" s="50"/>
      <c r="J18" s="51" t="s">
        <v>465</v>
      </c>
    </row>
    <row r="19" spans="2:10" ht="89.25" x14ac:dyDescent="0.2">
      <c r="B19" s="16" t="str">
        <f>IF(C19="","",$J$4&amp;"."&amp;'Data validation'!$E5)</f>
        <v>NES.DD.CA2</v>
      </c>
      <c r="C19" s="46" t="s">
        <v>348</v>
      </c>
      <c r="D19" s="47">
        <v>0</v>
      </c>
      <c r="E19" s="47">
        <v>20.350000000000001</v>
      </c>
      <c r="F19" s="14">
        <f t="shared" si="0"/>
        <v>20.350000000000001</v>
      </c>
      <c r="G19" s="50" t="s">
        <v>91</v>
      </c>
      <c r="H19" s="50" t="s">
        <v>453</v>
      </c>
      <c r="I19" s="50"/>
      <c r="J19" s="51" t="s">
        <v>385</v>
      </c>
    </row>
    <row r="20" spans="2:10" ht="76.5" x14ac:dyDescent="0.2">
      <c r="B20" s="16" t="str">
        <f>IF(C20="","",$J$4&amp;"."&amp;'Data validation'!$E6)</f>
        <v>NES.DD.CA3</v>
      </c>
      <c r="C20" s="46" t="s">
        <v>332</v>
      </c>
      <c r="D20" s="47">
        <v>0</v>
      </c>
      <c r="E20" s="47">
        <v>14.2</v>
      </c>
      <c r="F20" s="14">
        <f t="shared" si="0"/>
        <v>14.2</v>
      </c>
      <c r="G20" s="50" t="s">
        <v>91</v>
      </c>
      <c r="H20" s="50" t="s">
        <v>453</v>
      </c>
      <c r="I20" s="50"/>
      <c r="J20" s="51" t="s">
        <v>386</v>
      </c>
    </row>
    <row r="21" spans="2:10" ht="89.25" x14ac:dyDescent="0.2">
      <c r="B21" s="16" t="str">
        <f>IF(C21="","",$J$4&amp;"."&amp;'Data validation'!$E7)</f>
        <v>NES.DD.CA4</v>
      </c>
      <c r="C21" s="46" t="s">
        <v>331</v>
      </c>
      <c r="D21" s="47">
        <v>0</v>
      </c>
      <c r="E21" s="47">
        <v>14.7</v>
      </c>
      <c r="F21" s="14">
        <f t="shared" si="0"/>
        <v>14.7</v>
      </c>
      <c r="G21" s="50" t="s">
        <v>96</v>
      </c>
      <c r="H21" s="50" t="s">
        <v>460</v>
      </c>
      <c r="I21" s="50"/>
      <c r="J21" s="51" t="s">
        <v>387</v>
      </c>
    </row>
    <row r="22" spans="2:10" ht="51" x14ac:dyDescent="0.2">
      <c r="B22" s="16" t="str">
        <f>IF(C22="","",$J$4&amp;"."&amp;'Data validation'!$E8)</f>
        <v>NES.DD.CA5</v>
      </c>
      <c r="C22" s="46" t="s">
        <v>349</v>
      </c>
      <c r="D22" s="47">
        <v>0</v>
      </c>
      <c r="E22" s="47">
        <v>9.1999999999999993</v>
      </c>
      <c r="F22" s="14">
        <f t="shared" si="0"/>
        <v>9.1999999999999993</v>
      </c>
      <c r="G22" s="50" t="s">
        <v>96</v>
      </c>
      <c r="H22" s="50" t="s">
        <v>459</v>
      </c>
      <c r="I22" s="50"/>
      <c r="J22" s="51" t="s">
        <v>380</v>
      </c>
    </row>
    <row r="23" spans="2:10" ht="76.5" x14ac:dyDescent="0.2">
      <c r="B23" s="16" t="str">
        <f>IF(C23="","",$J$4&amp;"."&amp;'Data validation'!$E9)</f>
        <v>NES.DD.CA6</v>
      </c>
      <c r="C23" s="46" t="s">
        <v>350</v>
      </c>
      <c r="D23" s="47">
        <v>144.69999999999999</v>
      </c>
      <c r="E23" s="47">
        <v>173.9</v>
      </c>
      <c r="F23" s="14">
        <f t="shared" si="0"/>
        <v>29.200000000000017</v>
      </c>
      <c r="G23" s="50" t="s">
        <v>96</v>
      </c>
      <c r="H23" s="50" t="s">
        <v>461</v>
      </c>
      <c r="I23" s="50"/>
      <c r="J23" s="51" t="s">
        <v>388</v>
      </c>
    </row>
    <row r="24" spans="2:10" ht="191.25" x14ac:dyDescent="0.2">
      <c r="B24" s="16" t="str">
        <f>IF(C24="","",$J$4&amp;"."&amp;'Data validation'!$E10)</f>
        <v>NES.DD.CA7</v>
      </c>
      <c r="C24" s="46" t="s">
        <v>351</v>
      </c>
      <c r="D24" s="47">
        <v>26.4</v>
      </c>
      <c r="E24" s="47">
        <v>34.799999999999997</v>
      </c>
      <c r="F24" s="14">
        <f t="shared" si="0"/>
        <v>8.3999999999999986</v>
      </c>
      <c r="G24" s="50" t="s">
        <v>91</v>
      </c>
      <c r="H24" s="50" t="s">
        <v>454</v>
      </c>
      <c r="I24" s="50"/>
      <c r="J24" s="51" t="s">
        <v>389</v>
      </c>
    </row>
    <row r="25" spans="2:10" ht="51" x14ac:dyDescent="0.2">
      <c r="B25" s="16" t="str">
        <f>IF(C25="","",$J$4&amp;"."&amp;'Data validation'!$E11)</f>
        <v>NES.DD.CA8</v>
      </c>
      <c r="C25" s="46" t="s">
        <v>452</v>
      </c>
      <c r="D25" s="47">
        <v>33.299999999999997</v>
      </c>
      <c r="E25" s="47">
        <v>36.6</v>
      </c>
      <c r="F25" s="14">
        <f t="shared" si="0"/>
        <v>3.3000000000000043</v>
      </c>
      <c r="G25" s="50" t="s">
        <v>96</v>
      </c>
      <c r="H25" s="50" t="s">
        <v>460</v>
      </c>
      <c r="I25" s="50"/>
      <c r="J25" s="51" t="s">
        <v>381</v>
      </c>
    </row>
    <row r="26" spans="2:10" ht="76.5" x14ac:dyDescent="0.2">
      <c r="B26" s="16" t="str">
        <f>IF(C26="","",$J$4&amp;"."&amp;'Data validation'!$E12)</f>
        <v>NES.DD.CA9</v>
      </c>
      <c r="C26" s="46" t="s">
        <v>352</v>
      </c>
      <c r="D26" s="47">
        <v>30.8</v>
      </c>
      <c r="E26" s="47">
        <v>34.1</v>
      </c>
      <c r="F26" s="14">
        <f t="shared" si="0"/>
        <v>3.3000000000000007</v>
      </c>
      <c r="G26" s="50" t="s">
        <v>91</v>
      </c>
      <c r="H26" s="50" t="s">
        <v>453</v>
      </c>
      <c r="I26" s="50"/>
      <c r="J26" s="51" t="s">
        <v>390</v>
      </c>
    </row>
    <row r="27" spans="2:10" ht="51" x14ac:dyDescent="0.2">
      <c r="B27" s="16" t="str">
        <f>IF(C27="","",$J$4&amp;"."&amp;'Data validation'!$E13)</f>
        <v>NES.DD.CA10</v>
      </c>
      <c r="C27" s="46" t="s">
        <v>333</v>
      </c>
      <c r="D27" s="47">
        <v>6</v>
      </c>
      <c r="E27" s="47">
        <v>6</v>
      </c>
      <c r="F27" s="14">
        <f t="shared" si="0"/>
        <v>0</v>
      </c>
      <c r="G27" s="50" t="s">
        <v>91</v>
      </c>
      <c r="H27" s="50" t="s">
        <v>455</v>
      </c>
      <c r="I27" s="50"/>
      <c r="J27" s="51" t="s">
        <v>382</v>
      </c>
    </row>
    <row r="28" spans="2:10" ht="51" x14ac:dyDescent="0.2">
      <c r="B28" s="16" t="str">
        <f>IF(C28="","",$J$4&amp;"."&amp;'Data validation'!$E14)</f>
        <v>NES.DD.CA11</v>
      </c>
      <c r="C28" s="46" t="s">
        <v>353</v>
      </c>
      <c r="D28" s="47">
        <v>0</v>
      </c>
      <c r="E28" s="47">
        <v>2.15</v>
      </c>
      <c r="F28" s="14">
        <f t="shared" si="0"/>
        <v>2.15</v>
      </c>
      <c r="G28" s="50" t="s">
        <v>91</v>
      </c>
      <c r="H28" s="50" t="s">
        <v>456</v>
      </c>
      <c r="I28" s="50"/>
      <c r="J28" s="51" t="s">
        <v>383</v>
      </c>
    </row>
    <row r="29" spans="2:10" ht="89.25" x14ac:dyDescent="0.2">
      <c r="B29" s="16" t="str">
        <f>IF(C29="","",$J$4&amp;"."&amp;'Data validation'!$E15)</f>
        <v>NES.DD.CA12</v>
      </c>
      <c r="C29" s="46" t="s">
        <v>354</v>
      </c>
      <c r="D29" s="47">
        <v>0</v>
      </c>
      <c r="E29" s="47">
        <v>0.42499999999999999</v>
      </c>
      <c r="F29" s="14">
        <f t="shared" si="0"/>
        <v>0.42499999999999999</v>
      </c>
      <c r="G29" s="50" t="s">
        <v>86</v>
      </c>
      <c r="H29" s="50" t="s">
        <v>457</v>
      </c>
      <c r="I29" s="50"/>
      <c r="J29" s="51" t="s">
        <v>391</v>
      </c>
    </row>
    <row r="30" spans="2:10" ht="51" x14ac:dyDescent="0.2">
      <c r="B30" s="16" t="str">
        <f>IF(C30="","",$J$4&amp;"."&amp;'Data validation'!$E16)</f>
        <v>NES.DD.CA13</v>
      </c>
      <c r="C30" s="46" t="s">
        <v>366</v>
      </c>
      <c r="D30" s="47"/>
      <c r="E30" s="47"/>
      <c r="F30" s="14">
        <f t="shared" si="0"/>
        <v>0</v>
      </c>
      <c r="G30" s="50" t="s">
        <v>115</v>
      </c>
      <c r="H30" s="50" t="s">
        <v>458</v>
      </c>
      <c r="I30" s="50"/>
      <c r="J30" s="51" t="s">
        <v>384</v>
      </c>
    </row>
    <row r="31" spans="2:10" x14ac:dyDescent="0.2">
      <c r="B31" s="16" t="str">
        <f>IF(C31="","",$J$4&amp;"."&amp;'Data validation'!$E17)</f>
        <v/>
      </c>
      <c r="C31" s="46"/>
      <c r="D31" s="47"/>
      <c r="E31" s="47"/>
      <c r="F31" s="14" t="str">
        <f t="shared" si="0"/>
        <v/>
      </c>
      <c r="G31" s="50"/>
      <c r="H31" s="50"/>
      <c r="I31" s="50"/>
      <c r="J31" s="51"/>
    </row>
    <row r="32" spans="2:10" x14ac:dyDescent="0.2">
      <c r="B32" s="16" t="str">
        <f>IF(C32="","",$J$4&amp;"."&amp;'Data validation'!$E18)</f>
        <v/>
      </c>
      <c r="C32" s="46"/>
      <c r="D32" s="47"/>
      <c r="E32" s="47"/>
      <c r="F32" s="14" t="str">
        <f t="shared" si="0"/>
        <v/>
      </c>
      <c r="G32" s="50"/>
      <c r="H32" s="50"/>
      <c r="I32" s="50"/>
      <c r="J32" s="51"/>
    </row>
    <row r="33" spans="2:10" x14ac:dyDescent="0.2">
      <c r="B33" s="16" t="str">
        <f>IF(C33="","",$J$4&amp;"."&amp;'Data validation'!$E19)</f>
        <v/>
      </c>
      <c r="C33" s="46"/>
      <c r="D33" s="47"/>
      <c r="E33" s="47"/>
      <c r="F33" s="14" t="str">
        <f t="shared" si="0"/>
        <v/>
      </c>
      <c r="G33" s="50"/>
      <c r="H33" s="50"/>
      <c r="I33" s="50"/>
      <c r="J33" s="51"/>
    </row>
    <row r="34" spans="2:10" x14ac:dyDescent="0.2">
      <c r="B34" s="16" t="str">
        <f>IF(C34="","",$J$4&amp;"."&amp;'Data validation'!$E20)</f>
        <v/>
      </c>
      <c r="C34" s="46"/>
      <c r="D34" s="47"/>
      <c r="E34" s="47"/>
      <c r="F34" s="14" t="str">
        <f t="shared" si="0"/>
        <v/>
      </c>
      <c r="G34" s="50"/>
      <c r="H34" s="50"/>
      <c r="I34" s="50"/>
      <c r="J34" s="51"/>
    </row>
    <row r="35" spans="2:10" x14ac:dyDescent="0.2">
      <c r="B35" s="16" t="str">
        <f>IF(C35="","",$J$4&amp;"."&amp;'Data validation'!$E21)</f>
        <v/>
      </c>
      <c r="C35" s="46"/>
      <c r="D35" s="47"/>
      <c r="E35" s="47"/>
      <c r="F35" s="14" t="str">
        <f t="shared" si="0"/>
        <v/>
      </c>
      <c r="G35" s="50"/>
      <c r="H35" s="50"/>
      <c r="I35" s="50"/>
      <c r="J35" s="51"/>
    </row>
    <row r="36" spans="2:10" x14ac:dyDescent="0.2">
      <c r="B36" s="16" t="str">
        <f>IF(C36="","",$J$4&amp;"."&amp;'Data validation'!$E22)</f>
        <v/>
      </c>
      <c r="C36" s="46"/>
      <c r="D36" s="47"/>
      <c r="E36" s="47"/>
      <c r="F36" s="14" t="str">
        <f t="shared" si="0"/>
        <v/>
      </c>
      <c r="G36" s="50"/>
      <c r="H36" s="50"/>
      <c r="I36" s="50"/>
      <c r="J36" s="51"/>
    </row>
    <row r="37" spans="2:10" x14ac:dyDescent="0.2">
      <c r="B37" s="16" t="str">
        <f>IF(C37="","",$J$4&amp;"."&amp;'Data validation'!$E23)</f>
        <v/>
      </c>
      <c r="C37" s="46"/>
      <c r="D37" s="47"/>
      <c r="E37" s="47"/>
      <c r="F37" s="14" t="str">
        <f t="shared" si="0"/>
        <v/>
      </c>
      <c r="G37" s="50"/>
      <c r="H37" s="50"/>
      <c r="I37" s="50"/>
      <c r="J37" s="51"/>
    </row>
    <row r="38" spans="2:10" x14ac:dyDescent="0.2">
      <c r="B38" s="16" t="str">
        <f>IF(C38="","",$J$4&amp;"."&amp;'Data validation'!$E24)</f>
        <v/>
      </c>
      <c r="C38" s="46"/>
      <c r="D38" s="47"/>
      <c r="E38" s="47"/>
      <c r="F38" s="14" t="str">
        <f t="shared" si="0"/>
        <v/>
      </c>
      <c r="G38" s="50"/>
      <c r="H38" s="50"/>
      <c r="I38" s="50"/>
      <c r="J38" s="51"/>
    </row>
    <row r="39" spans="2:10" x14ac:dyDescent="0.2">
      <c r="B39" s="16" t="str">
        <f>IF(C39="","",$J$4&amp;"."&amp;'Data validation'!$E25)</f>
        <v/>
      </c>
      <c r="C39" s="46"/>
      <c r="D39" s="47"/>
      <c r="E39" s="47"/>
      <c r="F39" s="14" t="str">
        <f t="shared" si="0"/>
        <v/>
      </c>
      <c r="G39" s="50"/>
      <c r="H39" s="50"/>
      <c r="I39" s="50"/>
      <c r="J39" s="51"/>
    </row>
    <row r="40" spans="2:10" x14ac:dyDescent="0.2">
      <c r="B40" s="16" t="str">
        <f>IF(C40="","",$J$4&amp;"."&amp;'Data validation'!$E26)</f>
        <v/>
      </c>
      <c r="C40" s="46"/>
      <c r="D40" s="47"/>
      <c r="E40" s="47"/>
      <c r="F40" s="14" t="str">
        <f t="shared" si="0"/>
        <v/>
      </c>
      <c r="G40" s="50"/>
      <c r="H40" s="50"/>
      <c r="I40" s="50"/>
      <c r="J40" s="51"/>
    </row>
    <row r="41" spans="2:10" x14ac:dyDescent="0.2">
      <c r="B41" s="16" t="str">
        <f>IF(C41="","",$J$4&amp;"."&amp;'Data validation'!$E27)</f>
        <v/>
      </c>
      <c r="C41" s="46"/>
      <c r="D41" s="47"/>
      <c r="E41" s="47"/>
      <c r="F41" s="14" t="str">
        <f t="shared" si="0"/>
        <v/>
      </c>
      <c r="G41" s="50"/>
      <c r="H41" s="50"/>
      <c r="I41" s="50"/>
      <c r="J41" s="51"/>
    </row>
    <row r="42" spans="2:10" x14ac:dyDescent="0.2">
      <c r="B42" s="16" t="str">
        <f>IF(C42="","",$J$4&amp;"."&amp;'Data validation'!$E28)</f>
        <v/>
      </c>
      <c r="C42" s="46"/>
      <c r="D42" s="47"/>
      <c r="E42" s="47"/>
      <c r="F42" s="14" t="str">
        <f t="shared" si="0"/>
        <v/>
      </c>
      <c r="G42" s="50"/>
      <c r="H42" s="50"/>
      <c r="I42" s="50"/>
      <c r="J42" s="51"/>
    </row>
    <row r="43" spans="2:10" x14ac:dyDescent="0.2">
      <c r="B43" s="16" t="str">
        <f>IF(C43="","",$J$4&amp;"."&amp;'Data validation'!$E29)</f>
        <v/>
      </c>
      <c r="C43" s="46"/>
      <c r="D43" s="47"/>
      <c r="E43" s="47"/>
      <c r="F43" s="14" t="str">
        <f t="shared" si="0"/>
        <v/>
      </c>
      <c r="G43" s="50"/>
      <c r="H43" s="50"/>
      <c r="I43" s="50"/>
      <c r="J43" s="51"/>
    </row>
    <row r="44" spans="2:10" x14ac:dyDescent="0.2">
      <c r="B44" s="16" t="str">
        <f>IF(C44="","",$J$4&amp;"."&amp;'Data validation'!$E30)</f>
        <v/>
      </c>
      <c r="C44" s="46"/>
      <c r="D44" s="47"/>
      <c r="E44" s="47"/>
      <c r="F44" s="14" t="str">
        <f t="shared" si="0"/>
        <v/>
      </c>
      <c r="G44" s="50"/>
      <c r="H44" s="50"/>
      <c r="I44" s="50"/>
      <c r="J44" s="51"/>
    </row>
    <row r="45" spans="2:10" x14ac:dyDescent="0.2">
      <c r="B45" s="16" t="str">
        <f>IF(C45="","",$J$4&amp;"."&amp;'Data validation'!$E31)</f>
        <v/>
      </c>
      <c r="C45" s="46"/>
      <c r="D45" s="47"/>
      <c r="E45" s="47"/>
      <c r="F45" s="14" t="str">
        <f t="shared" si="0"/>
        <v/>
      </c>
      <c r="G45" s="50"/>
      <c r="H45" s="50"/>
      <c r="I45" s="50"/>
      <c r="J45" s="51"/>
    </row>
    <row r="46" spans="2:10" x14ac:dyDescent="0.2">
      <c r="B46" s="16" t="str">
        <f>IF(C46="","",$J$4&amp;"."&amp;'Data validation'!$E32)</f>
        <v/>
      </c>
      <c r="C46" s="46"/>
      <c r="D46" s="47"/>
      <c r="E46" s="47"/>
      <c r="F46" s="14" t="str">
        <f t="shared" si="0"/>
        <v/>
      </c>
      <c r="G46" s="50"/>
      <c r="H46" s="50"/>
      <c r="I46" s="50"/>
      <c r="J46" s="51"/>
    </row>
    <row r="47" spans="2:10" x14ac:dyDescent="0.2">
      <c r="B47" s="16" t="str">
        <f>IF(C47="","",$J$4&amp;"."&amp;'Data validation'!$E33)</f>
        <v/>
      </c>
      <c r="C47" s="46"/>
      <c r="D47" s="47"/>
      <c r="E47" s="47"/>
      <c r="F47" s="14" t="str">
        <f t="shared" si="0"/>
        <v/>
      </c>
      <c r="G47" s="50"/>
      <c r="H47" s="50"/>
      <c r="I47" s="50"/>
      <c r="J47" s="51"/>
    </row>
    <row r="48" spans="2:10" x14ac:dyDescent="0.2">
      <c r="B48" s="16" t="str">
        <f>IF(C48="","",$J$4&amp;"."&amp;'Data validation'!$E34)</f>
        <v/>
      </c>
      <c r="C48" s="46"/>
      <c r="D48" s="47"/>
      <c r="E48" s="47"/>
      <c r="F48" s="14" t="str">
        <f t="shared" si="0"/>
        <v/>
      </c>
      <c r="G48" s="50"/>
      <c r="H48" s="50"/>
      <c r="I48" s="50"/>
      <c r="J48" s="51"/>
    </row>
    <row r="49" spans="2:10" x14ac:dyDescent="0.2">
      <c r="B49" s="16" t="str">
        <f>IF(C49="","",$J$4&amp;"."&amp;'Data validation'!$E35)</f>
        <v/>
      </c>
      <c r="C49" s="46"/>
      <c r="D49" s="47"/>
      <c r="E49" s="47"/>
      <c r="F49" s="14" t="str">
        <f t="shared" si="0"/>
        <v/>
      </c>
      <c r="G49" s="50"/>
      <c r="H49" s="50"/>
      <c r="I49" s="50"/>
      <c r="J49" s="51"/>
    </row>
    <row r="50" spans="2:10" x14ac:dyDescent="0.2">
      <c r="B50" s="16" t="str">
        <f>IF(C50="","",$J$4&amp;"."&amp;'Data validation'!$E36)</f>
        <v/>
      </c>
      <c r="C50" s="46"/>
      <c r="D50" s="47"/>
      <c r="E50" s="47"/>
      <c r="F50" s="14" t="str">
        <f t="shared" si="0"/>
        <v/>
      </c>
      <c r="G50" s="50"/>
      <c r="H50" s="50"/>
      <c r="I50" s="50"/>
      <c r="J50" s="51"/>
    </row>
    <row r="51" spans="2:10" x14ac:dyDescent="0.2">
      <c r="B51" s="16" t="str">
        <f>IF(C51="","",$J$4&amp;"."&amp;'Data validation'!$E37)</f>
        <v/>
      </c>
      <c r="C51" s="46"/>
      <c r="D51" s="47"/>
      <c r="E51" s="47"/>
      <c r="F51" s="14" t="str">
        <f t="shared" si="0"/>
        <v/>
      </c>
      <c r="G51" s="50"/>
      <c r="H51" s="50"/>
      <c r="I51" s="50"/>
      <c r="J51" s="51"/>
    </row>
    <row r="52" spans="2:10" x14ac:dyDescent="0.2">
      <c r="B52" s="16" t="str">
        <f>IF(C52="","",$J$4&amp;"."&amp;'Data validation'!$E38)</f>
        <v/>
      </c>
      <c r="C52" s="46"/>
      <c r="D52" s="47"/>
      <c r="E52" s="47"/>
      <c r="F52" s="14" t="str">
        <f t="shared" si="0"/>
        <v/>
      </c>
      <c r="G52" s="50"/>
      <c r="H52" s="50"/>
      <c r="I52" s="50"/>
      <c r="J52" s="51"/>
    </row>
    <row r="53" spans="2:10" x14ac:dyDescent="0.2">
      <c r="B53" s="16" t="str">
        <f>IF(C53="","",$J$4&amp;"."&amp;'Data validation'!$E39)</f>
        <v/>
      </c>
      <c r="C53" s="46"/>
      <c r="D53" s="47"/>
      <c r="E53" s="47"/>
      <c r="F53" s="14" t="str">
        <f t="shared" si="0"/>
        <v/>
      </c>
      <c r="G53" s="50"/>
      <c r="H53" s="50"/>
      <c r="I53" s="50"/>
      <c r="J53" s="51"/>
    </row>
    <row r="54" spans="2:10" x14ac:dyDescent="0.2">
      <c r="B54" s="16" t="str">
        <f>IF(C54="","",$J$4&amp;"."&amp;'Data validation'!$E40)</f>
        <v/>
      </c>
      <c r="C54" s="46"/>
      <c r="D54" s="47"/>
      <c r="E54" s="47"/>
      <c r="F54" s="14" t="str">
        <f t="shared" si="0"/>
        <v/>
      </c>
      <c r="G54" s="50"/>
      <c r="H54" s="50"/>
      <c r="I54" s="50"/>
      <c r="J54" s="51"/>
    </row>
    <row r="55" spans="2:10" x14ac:dyDescent="0.2">
      <c r="B55" s="16" t="str">
        <f>IF(C55="","",$J$4&amp;"."&amp;'Data validation'!$E41)</f>
        <v/>
      </c>
      <c r="C55" s="46"/>
      <c r="D55" s="47"/>
      <c r="E55" s="47"/>
      <c r="F55" s="14" t="str">
        <f t="shared" si="0"/>
        <v/>
      </c>
      <c r="G55" s="50"/>
      <c r="H55" s="50"/>
      <c r="I55" s="50"/>
      <c r="J55" s="51"/>
    </row>
    <row r="56" spans="2:10" x14ac:dyDescent="0.2">
      <c r="B56" s="16" t="str">
        <f>IF(C56="","",$J$4&amp;"."&amp;'Data validation'!$E42)</f>
        <v/>
      </c>
      <c r="C56" s="46"/>
      <c r="D56" s="47"/>
      <c r="E56" s="47"/>
      <c r="F56" s="14" t="str">
        <f t="shared" si="0"/>
        <v/>
      </c>
      <c r="G56" s="50"/>
      <c r="H56" s="50"/>
      <c r="I56" s="50"/>
      <c r="J56" s="51"/>
    </row>
    <row r="57" spans="2:10" x14ac:dyDescent="0.2">
      <c r="B57" s="16" t="str">
        <f>IF(C57="","",$J$4&amp;"."&amp;'Data validation'!$E43)</f>
        <v/>
      </c>
      <c r="C57" s="46"/>
      <c r="D57" s="47"/>
      <c r="E57" s="47"/>
      <c r="F57" s="14" t="str">
        <f t="shared" si="0"/>
        <v/>
      </c>
      <c r="G57" s="50"/>
      <c r="H57" s="50"/>
      <c r="I57" s="50"/>
      <c r="J57" s="51"/>
    </row>
    <row r="58" spans="2:10" x14ac:dyDescent="0.2">
      <c r="B58" s="16" t="str">
        <f>IF(C58="","",$J$4&amp;"."&amp;'Data validation'!$E44)</f>
        <v/>
      </c>
      <c r="C58" s="46"/>
      <c r="D58" s="47"/>
      <c r="E58" s="47"/>
      <c r="F58" s="14" t="str">
        <f t="shared" si="0"/>
        <v/>
      </c>
      <c r="G58" s="50"/>
      <c r="H58" s="50"/>
      <c r="I58" s="50"/>
      <c r="J58" s="51"/>
    </row>
    <row r="59" spans="2:10" x14ac:dyDescent="0.2">
      <c r="B59" s="16" t="str">
        <f>IF(C59="","",$J$4&amp;"."&amp;'Data validation'!$E45)</f>
        <v/>
      </c>
      <c r="C59" s="46"/>
      <c r="D59" s="47"/>
      <c r="E59" s="47"/>
      <c r="F59" s="14" t="str">
        <f t="shared" si="0"/>
        <v/>
      </c>
      <c r="G59" s="50"/>
      <c r="H59" s="50"/>
      <c r="I59" s="50"/>
      <c r="J59" s="51"/>
    </row>
    <row r="60" spans="2:10" x14ac:dyDescent="0.2">
      <c r="B60" s="16" t="str">
        <f>IF(C60="","",$J$4&amp;"."&amp;'Data validation'!$E46)</f>
        <v/>
      </c>
      <c r="C60" s="46"/>
      <c r="D60" s="47"/>
      <c r="E60" s="47"/>
      <c r="F60" s="14" t="str">
        <f t="shared" si="0"/>
        <v/>
      </c>
      <c r="G60" s="50"/>
      <c r="H60" s="50"/>
      <c r="I60" s="50"/>
      <c r="J60" s="51"/>
    </row>
    <row r="61" spans="2:10" x14ac:dyDescent="0.2">
      <c r="B61" s="16" t="str">
        <f>IF(C61="","",$J$4&amp;"."&amp;'Data validation'!$E47)</f>
        <v/>
      </c>
      <c r="C61" s="46"/>
      <c r="D61" s="47"/>
      <c r="E61" s="47"/>
      <c r="F61" s="14" t="str">
        <f t="shared" si="0"/>
        <v/>
      </c>
      <c r="G61" s="50"/>
      <c r="H61" s="50"/>
      <c r="I61" s="50"/>
      <c r="J61" s="51"/>
    </row>
    <row r="62" spans="2:10" x14ac:dyDescent="0.2">
      <c r="B62" s="16" t="str">
        <f>IF(C62="","",$J$4&amp;"."&amp;'Data validation'!$E48)</f>
        <v/>
      </c>
      <c r="C62" s="46"/>
      <c r="D62" s="47"/>
      <c r="E62" s="47"/>
      <c r="F62" s="14" t="str">
        <f t="shared" si="0"/>
        <v/>
      </c>
      <c r="G62" s="50"/>
      <c r="H62" s="50"/>
      <c r="I62" s="50"/>
      <c r="J62" s="51"/>
    </row>
    <row r="63" spans="2:10" x14ac:dyDescent="0.2">
      <c r="B63" s="16" t="str">
        <f>IF(C63="","",$J$4&amp;"."&amp;'Data validation'!$E49)</f>
        <v/>
      </c>
      <c r="C63" s="46"/>
      <c r="D63" s="47"/>
      <c r="E63" s="47"/>
      <c r="F63" s="14" t="str">
        <f t="shared" si="0"/>
        <v/>
      </c>
      <c r="G63" s="50"/>
      <c r="H63" s="50"/>
      <c r="I63" s="50"/>
      <c r="J63" s="51"/>
    </row>
    <row r="64" spans="2:10" x14ac:dyDescent="0.2">
      <c r="B64" s="16" t="str">
        <f>IF(C64="","",$J$4&amp;"."&amp;'Data validation'!$E50)</f>
        <v/>
      </c>
      <c r="C64" s="46"/>
      <c r="D64" s="47"/>
      <c r="E64" s="47"/>
      <c r="F64" s="14" t="str">
        <f t="shared" si="0"/>
        <v/>
      </c>
      <c r="G64" s="50"/>
      <c r="H64" s="50"/>
      <c r="I64" s="50"/>
      <c r="J64" s="51"/>
    </row>
    <row r="65" spans="2:10" x14ac:dyDescent="0.2">
      <c r="B65" s="16" t="str">
        <f>IF(C65="","",$J$4&amp;"."&amp;'Data validation'!$E51)</f>
        <v/>
      </c>
      <c r="C65" s="46"/>
      <c r="D65" s="47"/>
      <c r="E65" s="47"/>
      <c r="F65" s="14" t="str">
        <f t="shared" si="0"/>
        <v/>
      </c>
      <c r="G65" s="50"/>
      <c r="H65" s="50"/>
      <c r="I65" s="50"/>
      <c r="J65" s="51"/>
    </row>
    <row r="66" spans="2:10" x14ac:dyDescent="0.2">
      <c r="B66" s="16" t="str">
        <f>IF(C66="","",$J$4&amp;"."&amp;'Data validation'!$E52)</f>
        <v/>
      </c>
      <c r="C66" s="46"/>
      <c r="D66" s="47"/>
      <c r="E66" s="47"/>
      <c r="F66" s="14" t="str">
        <f t="shared" si="0"/>
        <v/>
      </c>
      <c r="G66" s="50"/>
      <c r="H66" s="50"/>
      <c r="I66" s="50"/>
      <c r="J66" s="51"/>
    </row>
    <row r="67" spans="2:10" x14ac:dyDescent="0.2">
      <c r="B67" s="16" t="str">
        <f>IF(C67="","",$J$4&amp;"."&amp;'Data validation'!$E53)</f>
        <v/>
      </c>
      <c r="C67" s="46"/>
      <c r="D67" s="47"/>
      <c r="E67" s="47"/>
      <c r="F67" s="14" t="str">
        <f t="shared" si="0"/>
        <v/>
      </c>
      <c r="G67" s="50"/>
      <c r="H67" s="50"/>
      <c r="I67" s="50"/>
      <c r="J67" s="51"/>
    </row>
    <row r="68" spans="2:10" x14ac:dyDescent="0.2">
      <c r="B68" s="16" t="str">
        <f>IF(C68="","",$J$4&amp;"."&amp;'Data validation'!$E54)</f>
        <v/>
      </c>
      <c r="C68" s="46"/>
      <c r="D68" s="47"/>
      <c r="E68" s="47"/>
      <c r="F68" s="14" t="str">
        <f t="shared" si="0"/>
        <v/>
      </c>
      <c r="G68" s="50"/>
      <c r="H68" s="50"/>
      <c r="I68" s="50"/>
      <c r="J68" s="51"/>
    </row>
    <row r="69" spans="2:10" x14ac:dyDescent="0.2">
      <c r="B69" s="16" t="str">
        <f>IF(C69="","",$J$4&amp;"."&amp;'Data validation'!$E55)</f>
        <v/>
      </c>
      <c r="C69" s="46"/>
      <c r="D69" s="47"/>
      <c r="E69" s="47"/>
      <c r="F69" s="14" t="str">
        <f t="shared" si="0"/>
        <v/>
      </c>
      <c r="G69" s="50"/>
      <c r="H69" s="50"/>
      <c r="I69" s="50"/>
      <c r="J69" s="51"/>
    </row>
    <row r="70" spans="2:10" x14ac:dyDescent="0.2">
      <c r="B70" s="16" t="str">
        <f>IF(C70="","",$J$4&amp;"."&amp;'Data validation'!$E56)</f>
        <v/>
      </c>
      <c r="C70" s="46"/>
      <c r="D70" s="47"/>
      <c r="E70" s="47"/>
      <c r="F70" s="14" t="str">
        <f t="shared" si="0"/>
        <v/>
      </c>
      <c r="G70" s="50"/>
      <c r="H70" s="50"/>
      <c r="I70" s="50"/>
      <c r="J70" s="51"/>
    </row>
    <row r="71" spans="2:10" x14ac:dyDescent="0.2">
      <c r="B71" s="16" t="str">
        <f>IF(C71="","",$J$4&amp;"."&amp;'Data validation'!$E57)</f>
        <v/>
      </c>
      <c r="C71" s="46"/>
      <c r="D71" s="47"/>
      <c r="E71" s="47"/>
      <c r="F71" s="14" t="str">
        <f t="shared" si="0"/>
        <v/>
      </c>
      <c r="G71" s="50"/>
      <c r="H71" s="50"/>
      <c r="I71" s="50"/>
      <c r="J71" s="51"/>
    </row>
    <row r="72" spans="2:10" x14ac:dyDescent="0.2">
      <c r="B72" s="16" t="str">
        <f>IF(C72="","",$J$4&amp;"."&amp;'Data validation'!$E58)</f>
        <v/>
      </c>
      <c r="C72" s="46"/>
      <c r="D72" s="47"/>
      <c r="E72" s="47"/>
      <c r="F72" s="14" t="str">
        <f t="shared" si="0"/>
        <v/>
      </c>
      <c r="G72" s="50"/>
      <c r="H72" s="50"/>
      <c r="I72" s="50"/>
      <c r="J72" s="51"/>
    </row>
    <row r="73" spans="2:10" x14ac:dyDescent="0.2">
      <c r="B73" s="16" t="str">
        <f>IF(C73="","",$J$4&amp;"."&amp;'Data validation'!$E59)</f>
        <v/>
      </c>
      <c r="C73" s="46"/>
      <c r="D73" s="47"/>
      <c r="E73" s="47"/>
      <c r="F73" s="14" t="str">
        <f t="shared" si="0"/>
        <v/>
      </c>
      <c r="G73" s="50"/>
      <c r="H73" s="50"/>
      <c r="I73" s="50"/>
      <c r="J73" s="51"/>
    </row>
    <row r="74" spans="2:10" x14ac:dyDescent="0.2">
      <c r="B74" s="16" t="str">
        <f>IF(C74="","",$J$4&amp;"."&amp;'Data validation'!$E60)</f>
        <v/>
      </c>
      <c r="C74" s="46"/>
      <c r="D74" s="47"/>
      <c r="E74" s="47"/>
      <c r="F74" s="14" t="str">
        <f t="shared" si="0"/>
        <v/>
      </c>
      <c r="G74" s="50"/>
      <c r="H74" s="50"/>
      <c r="I74" s="50"/>
      <c r="J74" s="51"/>
    </row>
    <row r="75" spans="2:10" x14ac:dyDescent="0.2">
      <c r="B75" s="16" t="str">
        <f>IF(C75="","",$J$4&amp;"."&amp;'Data validation'!$E61)</f>
        <v/>
      </c>
      <c r="C75" s="46"/>
      <c r="D75" s="47"/>
      <c r="E75" s="47"/>
      <c r="F75" s="14" t="str">
        <f t="shared" si="0"/>
        <v/>
      </c>
      <c r="G75" s="50"/>
      <c r="H75" s="50"/>
      <c r="I75" s="50"/>
      <c r="J75" s="51"/>
    </row>
    <row r="76" spans="2:10" x14ac:dyDescent="0.2">
      <c r="B76" s="16" t="str">
        <f>IF(C76="","",$J$4&amp;"."&amp;'Data validation'!$E62)</f>
        <v/>
      </c>
      <c r="C76" s="46"/>
      <c r="D76" s="47"/>
      <c r="E76" s="47"/>
      <c r="F76" s="14" t="str">
        <f t="shared" si="0"/>
        <v/>
      </c>
      <c r="G76" s="50"/>
      <c r="H76" s="50"/>
      <c r="I76" s="50"/>
      <c r="J76" s="51"/>
    </row>
    <row r="77" spans="2:10" x14ac:dyDescent="0.2">
      <c r="B77" s="16" t="str">
        <f>IF(C77="","",$J$4&amp;"."&amp;'Data validation'!$E63)</f>
        <v/>
      </c>
      <c r="C77" s="46"/>
      <c r="D77" s="47"/>
      <c r="E77" s="47"/>
      <c r="F77" s="14" t="str">
        <f t="shared" si="0"/>
        <v/>
      </c>
      <c r="G77" s="50"/>
      <c r="H77" s="50"/>
      <c r="I77" s="50"/>
      <c r="J77" s="51"/>
    </row>
    <row r="78" spans="2:10" x14ac:dyDescent="0.2">
      <c r="B78" s="16" t="str">
        <f>IF(C78="","",$J$4&amp;"."&amp;'Data validation'!$E64)</f>
        <v/>
      </c>
      <c r="C78" s="46"/>
      <c r="D78" s="47"/>
      <c r="E78" s="47"/>
      <c r="F78" s="14" t="str">
        <f t="shared" si="0"/>
        <v/>
      </c>
      <c r="G78" s="50"/>
      <c r="H78" s="50"/>
      <c r="I78" s="50"/>
      <c r="J78" s="51"/>
    </row>
    <row r="79" spans="2:10" x14ac:dyDescent="0.2">
      <c r="B79" s="16" t="str">
        <f>IF(C79="","",$J$4&amp;"."&amp;'Data validation'!$E65)</f>
        <v/>
      </c>
      <c r="C79" s="46"/>
      <c r="D79" s="47"/>
      <c r="E79" s="47"/>
      <c r="F79" s="14" t="str">
        <f t="shared" si="0"/>
        <v/>
      </c>
      <c r="G79" s="50"/>
      <c r="H79" s="50"/>
      <c r="I79" s="50"/>
      <c r="J79" s="51"/>
    </row>
    <row r="80" spans="2:10" x14ac:dyDescent="0.2">
      <c r="B80" s="16" t="str">
        <f>IF(C80="","",$J$4&amp;"."&amp;'Data validation'!$E66)</f>
        <v/>
      </c>
      <c r="C80" s="46"/>
      <c r="D80" s="47"/>
      <c r="E80" s="47"/>
      <c r="F80" s="14" t="str">
        <f t="shared" si="0"/>
        <v/>
      </c>
      <c r="G80" s="50"/>
      <c r="H80" s="50"/>
      <c r="I80" s="50"/>
      <c r="J80" s="51"/>
    </row>
    <row r="81" spans="2:10" x14ac:dyDescent="0.2">
      <c r="B81" s="16" t="str">
        <f>IF(C81="","",$J$4&amp;"."&amp;'Data validation'!$E67)</f>
        <v/>
      </c>
      <c r="C81" s="46"/>
      <c r="D81" s="47"/>
      <c r="E81" s="47"/>
      <c r="F81" s="14" t="str">
        <f t="shared" si="0"/>
        <v/>
      </c>
      <c r="G81" s="50"/>
      <c r="H81" s="50"/>
      <c r="I81" s="50"/>
      <c r="J81" s="51"/>
    </row>
    <row r="82" spans="2:10" x14ac:dyDescent="0.2">
      <c r="B82" s="16" t="str">
        <f>IF(C82="","",$J$4&amp;"."&amp;'Data validation'!$E68)</f>
        <v/>
      </c>
      <c r="C82" s="46"/>
      <c r="D82" s="47"/>
      <c r="E82" s="47"/>
      <c r="F82" s="14" t="str">
        <f t="shared" ref="F82:F117" si="1">IF(C82="","",E82-D82)</f>
        <v/>
      </c>
      <c r="G82" s="50"/>
      <c r="H82" s="50"/>
      <c r="I82" s="50"/>
      <c r="J82" s="51"/>
    </row>
    <row r="83" spans="2:10" x14ac:dyDescent="0.2">
      <c r="B83" s="16" t="str">
        <f>IF(C83="","",$J$4&amp;"."&amp;'Data validation'!$E69)</f>
        <v/>
      </c>
      <c r="C83" s="46"/>
      <c r="D83" s="47"/>
      <c r="E83" s="47"/>
      <c r="F83" s="14" t="str">
        <f t="shared" si="1"/>
        <v/>
      </c>
      <c r="G83" s="50"/>
      <c r="H83" s="50"/>
      <c r="I83" s="50"/>
      <c r="J83" s="51"/>
    </row>
    <row r="84" spans="2:10" x14ac:dyDescent="0.2">
      <c r="B84" s="16" t="str">
        <f>IF(C84="","",$J$4&amp;"."&amp;'Data validation'!$E70)</f>
        <v/>
      </c>
      <c r="C84" s="46"/>
      <c r="D84" s="47"/>
      <c r="E84" s="47"/>
      <c r="F84" s="14" t="str">
        <f t="shared" si="1"/>
        <v/>
      </c>
      <c r="G84" s="50"/>
      <c r="H84" s="50"/>
      <c r="I84" s="50"/>
      <c r="J84" s="51"/>
    </row>
    <row r="85" spans="2:10" x14ac:dyDescent="0.2">
      <c r="B85" s="16" t="str">
        <f>IF(C85="","",$J$4&amp;"."&amp;'Data validation'!$E71)</f>
        <v/>
      </c>
      <c r="C85" s="46"/>
      <c r="D85" s="47"/>
      <c r="E85" s="47"/>
      <c r="F85" s="14" t="str">
        <f t="shared" si="1"/>
        <v/>
      </c>
      <c r="G85" s="50"/>
      <c r="H85" s="50"/>
      <c r="I85" s="50"/>
      <c r="J85" s="51"/>
    </row>
    <row r="86" spans="2:10" x14ac:dyDescent="0.2">
      <c r="B86" s="16" t="str">
        <f>IF(C86="","",$J$4&amp;"."&amp;'Data validation'!$E72)</f>
        <v/>
      </c>
      <c r="C86" s="46"/>
      <c r="D86" s="47"/>
      <c r="E86" s="47"/>
      <c r="F86" s="14" t="str">
        <f t="shared" si="1"/>
        <v/>
      </c>
      <c r="G86" s="50"/>
      <c r="H86" s="50"/>
      <c r="I86" s="50"/>
      <c r="J86" s="51"/>
    </row>
    <row r="87" spans="2:10" x14ac:dyDescent="0.2">
      <c r="B87" s="16" t="str">
        <f>IF(C87="","",$J$4&amp;"."&amp;'Data validation'!$E73)</f>
        <v/>
      </c>
      <c r="C87" s="46"/>
      <c r="D87" s="47"/>
      <c r="E87" s="47"/>
      <c r="F87" s="14" t="str">
        <f t="shared" si="1"/>
        <v/>
      </c>
      <c r="G87" s="50"/>
      <c r="H87" s="50"/>
      <c r="I87" s="50"/>
      <c r="J87" s="51"/>
    </row>
    <row r="88" spans="2:10" x14ac:dyDescent="0.2">
      <c r="B88" s="16" t="str">
        <f>IF(C88="","",$J$4&amp;"."&amp;'Data validation'!$E74)</f>
        <v/>
      </c>
      <c r="C88" s="46"/>
      <c r="D88" s="47"/>
      <c r="E88" s="47"/>
      <c r="F88" s="14" t="str">
        <f t="shared" si="1"/>
        <v/>
      </c>
      <c r="G88" s="50"/>
      <c r="H88" s="50"/>
      <c r="I88" s="50"/>
      <c r="J88" s="51"/>
    </row>
    <row r="89" spans="2:10" x14ac:dyDescent="0.2">
      <c r="B89" s="16" t="str">
        <f>IF(C89="","",$J$4&amp;"."&amp;'Data validation'!$E75)</f>
        <v/>
      </c>
      <c r="C89" s="46"/>
      <c r="D89" s="47"/>
      <c r="E89" s="47"/>
      <c r="F89" s="14" t="str">
        <f t="shared" si="1"/>
        <v/>
      </c>
      <c r="G89" s="50"/>
      <c r="H89" s="50"/>
      <c r="I89" s="50"/>
      <c r="J89" s="51"/>
    </row>
    <row r="90" spans="2:10" x14ac:dyDescent="0.2">
      <c r="B90" s="16" t="str">
        <f>IF(C90="","",$J$4&amp;"."&amp;'Data validation'!$E76)</f>
        <v/>
      </c>
      <c r="C90" s="46"/>
      <c r="D90" s="47"/>
      <c r="E90" s="47"/>
      <c r="F90" s="14" t="str">
        <f t="shared" si="1"/>
        <v/>
      </c>
      <c r="G90" s="50"/>
      <c r="H90" s="50"/>
      <c r="I90" s="50"/>
      <c r="J90" s="51"/>
    </row>
    <row r="91" spans="2:10" x14ac:dyDescent="0.2">
      <c r="B91" s="16" t="str">
        <f>IF(C91="","",$J$4&amp;"."&amp;'Data validation'!$E77)</f>
        <v/>
      </c>
      <c r="C91" s="46"/>
      <c r="D91" s="47"/>
      <c r="E91" s="47"/>
      <c r="F91" s="14" t="str">
        <f t="shared" si="1"/>
        <v/>
      </c>
      <c r="G91" s="50"/>
      <c r="H91" s="50"/>
      <c r="I91" s="50"/>
      <c r="J91" s="51"/>
    </row>
    <row r="92" spans="2:10" x14ac:dyDescent="0.2">
      <c r="B92" s="16" t="str">
        <f>IF(C92="","",$J$4&amp;"."&amp;'Data validation'!$E78)</f>
        <v/>
      </c>
      <c r="C92" s="46"/>
      <c r="D92" s="47"/>
      <c r="E92" s="47"/>
      <c r="F92" s="14" t="str">
        <f t="shared" si="1"/>
        <v/>
      </c>
      <c r="G92" s="50"/>
      <c r="H92" s="50"/>
      <c r="I92" s="50"/>
      <c r="J92" s="51"/>
    </row>
    <row r="93" spans="2:10" x14ac:dyDescent="0.2">
      <c r="B93" s="16" t="str">
        <f>IF(C93="","",$J$4&amp;"."&amp;'Data validation'!$E79)</f>
        <v/>
      </c>
      <c r="C93" s="46"/>
      <c r="D93" s="47"/>
      <c r="E93" s="47"/>
      <c r="F93" s="14" t="str">
        <f t="shared" si="1"/>
        <v/>
      </c>
      <c r="G93" s="50"/>
      <c r="H93" s="50"/>
      <c r="I93" s="50"/>
      <c r="J93" s="51"/>
    </row>
    <row r="94" spans="2:10" x14ac:dyDescent="0.2">
      <c r="B94" s="16" t="str">
        <f>IF(C94="","",$J$4&amp;"."&amp;'Data validation'!$E80)</f>
        <v/>
      </c>
      <c r="C94" s="46"/>
      <c r="D94" s="47"/>
      <c r="E94" s="47"/>
      <c r="F94" s="14" t="str">
        <f t="shared" si="1"/>
        <v/>
      </c>
      <c r="G94" s="50"/>
      <c r="H94" s="50"/>
      <c r="I94" s="50"/>
      <c r="J94" s="51"/>
    </row>
    <row r="95" spans="2:10" x14ac:dyDescent="0.2">
      <c r="B95" s="16" t="str">
        <f>IF(C95="","",$J$4&amp;"."&amp;'Data validation'!$E81)</f>
        <v/>
      </c>
      <c r="C95" s="46"/>
      <c r="D95" s="47"/>
      <c r="E95" s="47"/>
      <c r="F95" s="14" t="str">
        <f t="shared" si="1"/>
        <v/>
      </c>
      <c r="G95" s="50"/>
      <c r="H95" s="50"/>
      <c r="I95" s="50"/>
      <c r="J95" s="51"/>
    </row>
    <row r="96" spans="2:10" x14ac:dyDescent="0.2">
      <c r="B96" s="16" t="str">
        <f>IF(C96="","",$J$4&amp;"."&amp;'Data validation'!$E82)</f>
        <v/>
      </c>
      <c r="C96" s="46"/>
      <c r="D96" s="47"/>
      <c r="E96" s="47"/>
      <c r="F96" s="14" t="str">
        <f t="shared" si="1"/>
        <v/>
      </c>
      <c r="G96" s="50"/>
      <c r="H96" s="50"/>
      <c r="I96" s="50"/>
      <c r="J96" s="51"/>
    </row>
    <row r="97" spans="2:10" x14ac:dyDescent="0.2">
      <c r="B97" s="16" t="str">
        <f>IF(C97="","",$J$4&amp;"."&amp;'Data validation'!$E83)</f>
        <v/>
      </c>
      <c r="C97" s="46"/>
      <c r="D97" s="47"/>
      <c r="E97" s="47"/>
      <c r="F97" s="14" t="str">
        <f t="shared" si="1"/>
        <v/>
      </c>
      <c r="G97" s="50"/>
      <c r="H97" s="50"/>
      <c r="I97" s="50"/>
      <c r="J97" s="51"/>
    </row>
    <row r="98" spans="2:10" x14ac:dyDescent="0.2">
      <c r="B98" s="16" t="str">
        <f>IF(C98="","",$J$4&amp;"."&amp;'Data validation'!$E84)</f>
        <v/>
      </c>
      <c r="C98" s="46"/>
      <c r="D98" s="47"/>
      <c r="E98" s="47"/>
      <c r="F98" s="14" t="str">
        <f t="shared" si="1"/>
        <v/>
      </c>
      <c r="G98" s="50"/>
      <c r="H98" s="50"/>
      <c r="I98" s="50"/>
      <c r="J98" s="51"/>
    </row>
    <row r="99" spans="2:10" x14ac:dyDescent="0.2">
      <c r="B99" s="16" t="str">
        <f>IF(C99="","",$J$4&amp;"."&amp;'Data validation'!$E85)</f>
        <v/>
      </c>
      <c r="C99" s="46"/>
      <c r="D99" s="47"/>
      <c r="E99" s="47"/>
      <c r="F99" s="14" t="str">
        <f t="shared" si="1"/>
        <v/>
      </c>
      <c r="G99" s="50"/>
      <c r="H99" s="50"/>
      <c r="I99" s="50"/>
      <c r="J99" s="51"/>
    </row>
    <row r="100" spans="2:10" x14ac:dyDescent="0.2">
      <c r="B100" s="16" t="str">
        <f>IF(C100="","",$J$4&amp;"."&amp;'Data validation'!$E86)</f>
        <v/>
      </c>
      <c r="C100" s="46"/>
      <c r="D100" s="47"/>
      <c r="E100" s="47"/>
      <c r="F100" s="14" t="str">
        <f t="shared" si="1"/>
        <v/>
      </c>
      <c r="G100" s="50"/>
      <c r="H100" s="50"/>
      <c r="I100" s="50"/>
      <c r="J100" s="51"/>
    </row>
    <row r="101" spans="2:10" x14ac:dyDescent="0.2">
      <c r="B101" s="16" t="str">
        <f>IF(C101="","",$J$4&amp;"."&amp;'Data validation'!$E87)</f>
        <v/>
      </c>
      <c r="C101" s="46"/>
      <c r="D101" s="47"/>
      <c r="E101" s="47"/>
      <c r="F101" s="14" t="str">
        <f t="shared" si="1"/>
        <v/>
      </c>
      <c r="G101" s="50"/>
      <c r="H101" s="50"/>
      <c r="I101" s="50"/>
      <c r="J101" s="51"/>
    </row>
    <row r="102" spans="2:10" x14ac:dyDescent="0.2">
      <c r="B102" s="16" t="str">
        <f>IF(C102="","",$J$4&amp;"."&amp;'Data validation'!$E88)</f>
        <v/>
      </c>
      <c r="C102" s="46"/>
      <c r="D102" s="47"/>
      <c r="E102" s="47"/>
      <c r="F102" s="14" t="str">
        <f t="shared" si="1"/>
        <v/>
      </c>
      <c r="G102" s="50"/>
      <c r="H102" s="50"/>
      <c r="I102" s="50"/>
      <c r="J102" s="51"/>
    </row>
    <row r="103" spans="2:10" x14ac:dyDescent="0.2">
      <c r="B103" s="16" t="str">
        <f>IF(C103="","",$J$4&amp;"."&amp;'Data validation'!$E89)</f>
        <v/>
      </c>
      <c r="C103" s="46"/>
      <c r="D103" s="47"/>
      <c r="E103" s="47"/>
      <c r="F103" s="14" t="str">
        <f t="shared" si="1"/>
        <v/>
      </c>
      <c r="G103" s="50"/>
      <c r="H103" s="50"/>
      <c r="I103" s="50"/>
      <c r="J103" s="51"/>
    </row>
    <row r="104" spans="2:10" x14ac:dyDescent="0.2">
      <c r="B104" s="16" t="str">
        <f>IF(C104="","",$J$4&amp;"."&amp;'Data validation'!$E90)</f>
        <v/>
      </c>
      <c r="C104" s="46"/>
      <c r="D104" s="47"/>
      <c r="E104" s="47"/>
      <c r="F104" s="14" t="str">
        <f t="shared" si="1"/>
        <v/>
      </c>
      <c r="G104" s="50"/>
      <c r="H104" s="50"/>
      <c r="I104" s="50"/>
      <c r="J104" s="51"/>
    </row>
    <row r="105" spans="2:10" x14ac:dyDescent="0.2">
      <c r="B105" s="16" t="str">
        <f>IF(C105="","",$J$4&amp;"."&amp;'Data validation'!$E91)</f>
        <v/>
      </c>
      <c r="C105" s="46"/>
      <c r="D105" s="47"/>
      <c r="E105" s="47"/>
      <c r="F105" s="14" t="str">
        <f t="shared" si="1"/>
        <v/>
      </c>
      <c r="G105" s="50"/>
      <c r="H105" s="50"/>
      <c r="I105" s="50"/>
      <c r="J105" s="51"/>
    </row>
    <row r="106" spans="2:10" x14ac:dyDescent="0.2">
      <c r="B106" s="16" t="str">
        <f>IF(C106="","",$J$4&amp;"."&amp;'Data validation'!$E92)</f>
        <v/>
      </c>
      <c r="C106" s="46"/>
      <c r="D106" s="47"/>
      <c r="E106" s="47"/>
      <c r="F106" s="14" t="str">
        <f t="shared" si="1"/>
        <v/>
      </c>
      <c r="G106" s="50"/>
      <c r="H106" s="50"/>
      <c r="I106" s="50"/>
      <c r="J106" s="51"/>
    </row>
    <row r="107" spans="2:10" x14ac:dyDescent="0.2">
      <c r="B107" s="16" t="str">
        <f>IF(C107="","",$J$4&amp;"."&amp;'Data validation'!$E93)</f>
        <v/>
      </c>
      <c r="C107" s="46"/>
      <c r="D107" s="47"/>
      <c r="E107" s="47"/>
      <c r="F107" s="14" t="str">
        <f t="shared" si="1"/>
        <v/>
      </c>
      <c r="G107" s="50"/>
      <c r="H107" s="50"/>
      <c r="I107" s="50"/>
      <c r="J107" s="51"/>
    </row>
    <row r="108" spans="2:10" x14ac:dyDescent="0.2">
      <c r="B108" s="16" t="str">
        <f>IF(C108="","",$J$4&amp;"."&amp;'Data validation'!$E94)</f>
        <v/>
      </c>
      <c r="C108" s="46"/>
      <c r="D108" s="47"/>
      <c r="E108" s="47"/>
      <c r="F108" s="14" t="str">
        <f t="shared" si="1"/>
        <v/>
      </c>
      <c r="G108" s="50"/>
      <c r="H108" s="50"/>
      <c r="I108" s="50"/>
      <c r="J108" s="51"/>
    </row>
    <row r="109" spans="2:10" x14ac:dyDescent="0.2">
      <c r="B109" s="16" t="str">
        <f>IF(C109="","",$J$4&amp;"."&amp;'Data validation'!$E95)</f>
        <v/>
      </c>
      <c r="C109" s="46"/>
      <c r="D109" s="47"/>
      <c r="E109" s="47"/>
      <c r="F109" s="14" t="str">
        <f t="shared" si="1"/>
        <v/>
      </c>
      <c r="G109" s="50"/>
      <c r="H109" s="50"/>
      <c r="I109" s="50"/>
      <c r="J109" s="51"/>
    </row>
    <row r="110" spans="2:10" x14ac:dyDescent="0.2">
      <c r="B110" s="16" t="str">
        <f>IF(C110="","",$J$4&amp;"."&amp;'Data validation'!$E96)</f>
        <v/>
      </c>
      <c r="C110" s="46"/>
      <c r="D110" s="47"/>
      <c r="E110" s="47"/>
      <c r="F110" s="14" t="str">
        <f t="shared" si="1"/>
        <v/>
      </c>
      <c r="G110" s="50"/>
      <c r="H110" s="50"/>
      <c r="I110" s="50"/>
      <c r="J110" s="51"/>
    </row>
    <row r="111" spans="2:10" x14ac:dyDescent="0.2">
      <c r="B111" s="16" t="str">
        <f>IF(C111="","",$J$4&amp;"."&amp;'Data validation'!$E97)</f>
        <v/>
      </c>
      <c r="C111" s="46"/>
      <c r="D111" s="47"/>
      <c r="E111" s="47"/>
      <c r="F111" s="14" t="str">
        <f t="shared" si="1"/>
        <v/>
      </c>
      <c r="G111" s="50"/>
      <c r="H111" s="50"/>
      <c r="I111" s="50"/>
      <c r="J111" s="51"/>
    </row>
    <row r="112" spans="2:10" x14ac:dyDescent="0.2">
      <c r="B112" s="16" t="str">
        <f>IF(C112="","",$J$4&amp;"."&amp;'Data validation'!$E98)</f>
        <v/>
      </c>
      <c r="C112" s="46"/>
      <c r="D112" s="47"/>
      <c r="E112" s="47"/>
      <c r="F112" s="14" t="str">
        <f t="shared" si="1"/>
        <v/>
      </c>
      <c r="G112" s="50"/>
      <c r="H112" s="50"/>
      <c r="I112" s="50"/>
      <c r="J112" s="51"/>
    </row>
    <row r="113" spans="2:10" x14ac:dyDescent="0.2">
      <c r="B113" s="16" t="str">
        <f>IF(C113="","",$J$4&amp;"."&amp;'Data validation'!$E99)</f>
        <v/>
      </c>
      <c r="C113" s="46"/>
      <c r="D113" s="47"/>
      <c r="E113" s="47"/>
      <c r="F113" s="14" t="str">
        <f t="shared" si="1"/>
        <v/>
      </c>
      <c r="G113" s="50"/>
      <c r="H113" s="50"/>
      <c r="I113" s="50"/>
      <c r="J113" s="51"/>
    </row>
    <row r="114" spans="2:10" x14ac:dyDescent="0.2">
      <c r="B114" s="16" t="str">
        <f>IF(C114="","",$J$4&amp;"."&amp;'Data validation'!$E100)</f>
        <v/>
      </c>
      <c r="C114" s="46"/>
      <c r="D114" s="47"/>
      <c r="E114" s="47"/>
      <c r="F114" s="14" t="str">
        <f t="shared" si="1"/>
        <v/>
      </c>
      <c r="G114" s="50"/>
      <c r="H114" s="50"/>
      <c r="I114" s="50"/>
      <c r="J114" s="51"/>
    </row>
    <row r="115" spans="2:10" x14ac:dyDescent="0.2">
      <c r="B115" s="16" t="str">
        <f>IF(C115="","",$J$4&amp;"."&amp;'Data validation'!$E101)</f>
        <v/>
      </c>
      <c r="C115" s="46"/>
      <c r="D115" s="47"/>
      <c r="E115" s="47"/>
      <c r="F115" s="14" t="str">
        <f t="shared" si="1"/>
        <v/>
      </c>
      <c r="G115" s="50"/>
      <c r="H115" s="50"/>
      <c r="I115" s="50"/>
      <c r="J115" s="51"/>
    </row>
    <row r="116" spans="2:10" x14ac:dyDescent="0.2">
      <c r="B116" s="16" t="str">
        <f>IF(C116="","",$J$4&amp;"."&amp;'Data validation'!$E102)</f>
        <v/>
      </c>
      <c r="C116" s="46"/>
      <c r="D116" s="47"/>
      <c r="E116" s="47"/>
      <c r="F116" s="14" t="str">
        <f t="shared" si="1"/>
        <v/>
      </c>
      <c r="G116" s="50"/>
      <c r="H116" s="50"/>
      <c r="I116" s="50"/>
      <c r="J116" s="51"/>
    </row>
    <row r="117" spans="2:10" ht="15" thickBot="1" x14ac:dyDescent="0.25">
      <c r="B117" s="17" t="str">
        <f>IF(C117="","",$J$4&amp;"."&amp;'Data validation'!$E103)</f>
        <v/>
      </c>
      <c r="C117" s="48"/>
      <c r="D117" s="49"/>
      <c r="E117" s="49"/>
      <c r="F117" s="15" t="str">
        <f t="shared" si="1"/>
        <v/>
      </c>
      <c r="G117" s="52"/>
      <c r="H117" s="52"/>
      <c r="I117" s="52"/>
      <c r="J117" s="53"/>
    </row>
    <row r="119" spans="2:10" x14ac:dyDescent="0.2">
      <c r="B119" s="45" t="s">
        <v>19</v>
      </c>
    </row>
    <row r="120" spans="2:10" x14ac:dyDescent="0.2">
      <c r="B120" s="12"/>
      <c r="C120" s="6" t="s">
        <v>20</v>
      </c>
    </row>
    <row r="121" spans="2:10" x14ac:dyDescent="0.2">
      <c r="B121" s="44"/>
      <c r="C121" s="6" t="s">
        <v>21</v>
      </c>
    </row>
    <row r="122" spans="2:10" x14ac:dyDescent="0.2">
      <c r="B122" s="13"/>
      <c r="C122" s="6" t="s">
        <v>22</v>
      </c>
    </row>
  </sheetData>
  <sheetProtection algorithmName="SHA-512" hashValue="yCP92HLLMcka4R6TBBsbl4ucdMrjSLmduQ0p2vqVT5ClwUJe52AnyNOv+Zn6H9t+bWYYp3oSAJ3t8rmkVXn4aw==" saltValue="//hcw4Vmz0Xe6QmMP5TEtQ==" spinCount="100000" sheet="1" objects="1" scenarios="1"/>
  <mergeCells count="1">
    <mergeCell ref="B7:J14"/>
  </mergeCells>
  <pageMargins left="0.70866141732283472" right="0.70866141732283472" top="0.74803149606299213" bottom="0.74803149606299213" header="0.31496062992125984" footer="0.31496062992125984"/>
  <pageSetup paperSize="8" scale="41" orientation="landscape" r:id="rId1"/>
  <headerFooter>
    <oddHeader>&amp;L&amp;F&amp;C&amp;A&amp;ROFFICIAL</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validation'!$G$4:$G$10</xm:f>
          </x14:formula1>
          <xm:sqref>G18:G117</xm:sqref>
        </x14:dataValidation>
        <x14:dataValidation type="list" allowBlank="1" showInputMessage="1" showErrorMessage="1">
          <x14:formula1>
            <xm:f>'Data validation'!$B$4:$B$21</xm:f>
          </x14:formula1>
          <xm:sqref>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4"/>
  <sheetViews>
    <sheetView topLeftCell="A15" zoomScale="80" zoomScaleNormal="80" workbookViewId="0">
      <selection activeCell="U18" sqref="U18"/>
    </sheetView>
  </sheetViews>
  <sheetFormatPr defaultColWidth="9" defaultRowHeight="14.25" x14ac:dyDescent="0.2"/>
  <cols>
    <col min="1" max="1" width="0.875" style="1" customWidth="1"/>
    <col min="2" max="2" width="28.625" style="1" customWidth="1"/>
    <col min="3" max="3" width="127" style="1" customWidth="1"/>
    <col min="4" max="4" width="24.625" style="1" customWidth="1"/>
    <col min="5" max="16384" width="9" style="1"/>
  </cols>
  <sheetData>
    <row r="1" spans="2:4" ht="20.100000000000001" customHeight="1" thickBot="1" x14ac:dyDescent="0.25">
      <c r="B1" s="4" t="s">
        <v>0</v>
      </c>
      <c r="C1" s="5"/>
      <c r="D1" s="5"/>
    </row>
    <row r="2" spans="2:4" ht="15" thickTop="1" x14ac:dyDescent="0.2"/>
    <row r="3" spans="2:4" ht="15" customHeight="1" x14ac:dyDescent="0.2">
      <c r="B3" s="3" t="s">
        <v>23</v>
      </c>
      <c r="D3" s="20" t="str">
        <f>'RP1'!$J$3</f>
        <v>Northumbrian Water</v>
      </c>
    </row>
    <row r="4" spans="2:4" ht="15" x14ac:dyDescent="0.2">
      <c r="D4" s="20" t="str">
        <f>'RP1'!$J$4</f>
        <v>NES</v>
      </c>
    </row>
    <row r="5" spans="2:4" ht="19.5" x14ac:dyDescent="0.2">
      <c r="B5" s="2" t="s">
        <v>24</v>
      </c>
    </row>
    <row r="6" spans="2:4" ht="15" thickBot="1" x14ac:dyDescent="0.25"/>
    <row r="7" spans="2:4" ht="13.5" customHeight="1" thickTop="1" x14ac:dyDescent="0.2">
      <c r="B7" s="85" t="s">
        <v>25</v>
      </c>
      <c r="C7" s="86"/>
      <c r="D7" s="87"/>
    </row>
    <row r="8" spans="2:4" x14ac:dyDescent="0.2">
      <c r="B8" s="88"/>
      <c r="C8" s="89"/>
      <c r="D8" s="90"/>
    </row>
    <row r="9" spans="2:4" x14ac:dyDescent="0.2">
      <c r="B9" s="88"/>
      <c r="C9" s="89"/>
      <c r="D9" s="90"/>
    </row>
    <row r="10" spans="2:4" x14ac:dyDescent="0.2">
      <c r="B10" s="88"/>
      <c r="C10" s="89"/>
      <c r="D10" s="90"/>
    </row>
    <row r="11" spans="2:4" x14ac:dyDescent="0.2">
      <c r="B11" s="88"/>
      <c r="C11" s="89"/>
      <c r="D11" s="90"/>
    </row>
    <row r="12" spans="2:4" x14ac:dyDescent="0.2">
      <c r="B12" s="88"/>
      <c r="C12" s="89"/>
      <c r="D12" s="90"/>
    </row>
    <row r="13" spans="2:4" x14ac:dyDescent="0.2">
      <c r="B13" s="88"/>
      <c r="C13" s="89"/>
      <c r="D13" s="90"/>
    </row>
    <row r="14" spans="2:4" ht="15" thickBot="1" x14ac:dyDescent="0.25">
      <c r="B14" s="91"/>
      <c r="C14" s="92"/>
      <c r="D14" s="93"/>
    </row>
    <row r="15" spans="2:4" ht="15.75" thickTop="1" thickBot="1" x14ac:dyDescent="0.25"/>
    <row r="16" spans="2:4" ht="30" customHeight="1" thickBot="1" x14ac:dyDescent="0.25">
      <c r="B16" s="36" t="s">
        <v>26</v>
      </c>
      <c r="C16" s="62" t="s">
        <v>27</v>
      </c>
      <c r="D16" s="34" t="s">
        <v>13</v>
      </c>
    </row>
    <row r="17" spans="2:4" ht="25.5" x14ac:dyDescent="0.2">
      <c r="B17" s="35" t="s">
        <v>28</v>
      </c>
      <c r="C17" s="63" t="s">
        <v>29</v>
      </c>
      <c r="D17" s="30" t="s">
        <v>18</v>
      </c>
    </row>
    <row r="18" spans="2:4" ht="25.5" x14ac:dyDescent="0.2">
      <c r="B18" s="23" t="s">
        <v>30</v>
      </c>
      <c r="C18" s="64" t="s">
        <v>31</v>
      </c>
      <c r="D18" s="66" t="s">
        <v>18</v>
      </c>
    </row>
    <row r="19" spans="2:4" ht="25.5" x14ac:dyDescent="0.2">
      <c r="B19" s="23" t="s">
        <v>32</v>
      </c>
      <c r="C19" s="64" t="s">
        <v>33</v>
      </c>
      <c r="D19" s="66" t="s">
        <v>18</v>
      </c>
    </row>
    <row r="20" spans="2:4" ht="51" x14ac:dyDescent="0.2">
      <c r="B20" s="54" t="s">
        <v>338</v>
      </c>
      <c r="C20" s="59" t="s">
        <v>325</v>
      </c>
      <c r="D20" s="51" t="s">
        <v>392</v>
      </c>
    </row>
    <row r="21" spans="2:4" ht="51" x14ac:dyDescent="0.2">
      <c r="B21" s="54" t="s">
        <v>339</v>
      </c>
      <c r="C21" s="59" t="s">
        <v>326</v>
      </c>
      <c r="D21" s="51" t="s">
        <v>393</v>
      </c>
    </row>
    <row r="22" spans="2:4" ht="51" x14ac:dyDescent="0.2">
      <c r="B22" s="54" t="s">
        <v>340</v>
      </c>
      <c r="C22" s="59" t="s">
        <v>327</v>
      </c>
      <c r="D22" s="51" t="s">
        <v>394</v>
      </c>
    </row>
    <row r="23" spans="2:4" ht="51" x14ac:dyDescent="0.2">
      <c r="B23" s="54" t="s">
        <v>341</v>
      </c>
      <c r="C23" s="59" t="s">
        <v>323</v>
      </c>
      <c r="D23" s="51" t="s">
        <v>395</v>
      </c>
    </row>
    <row r="24" spans="2:4" ht="51" x14ac:dyDescent="0.2">
      <c r="B24" s="54" t="s">
        <v>336</v>
      </c>
      <c r="C24" s="59" t="s">
        <v>324</v>
      </c>
      <c r="D24" s="51" t="s">
        <v>396</v>
      </c>
    </row>
    <row r="25" spans="2:4" ht="51" x14ac:dyDescent="0.2">
      <c r="B25" s="54" t="s">
        <v>337</v>
      </c>
      <c r="C25" s="59" t="s">
        <v>328</v>
      </c>
      <c r="D25" s="51" t="s">
        <v>397</v>
      </c>
    </row>
    <row r="26" spans="2:4" ht="51" x14ac:dyDescent="0.2">
      <c r="B26" s="54" t="s">
        <v>342</v>
      </c>
      <c r="C26" s="59" t="s">
        <v>329</v>
      </c>
      <c r="D26" s="51" t="s">
        <v>398</v>
      </c>
    </row>
    <row r="27" spans="2:4" ht="51" x14ac:dyDescent="0.2">
      <c r="B27" s="54" t="s">
        <v>343</v>
      </c>
      <c r="C27" s="59" t="s">
        <v>330</v>
      </c>
      <c r="D27" s="51" t="s">
        <v>399</v>
      </c>
    </row>
    <row r="28" spans="2:4" ht="114.75" x14ac:dyDescent="0.2">
      <c r="B28" s="54" t="s">
        <v>344</v>
      </c>
      <c r="C28" s="59" t="s">
        <v>345</v>
      </c>
      <c r="D28" s="51" t="s">
        <v>400</v>
      </c>
    </row>
    <row r="29" spans="2:4" ht="127.5" x14ac:dyDescent="0.2">
      <c r="B29" s="54" t="s">
        <v>347</v>
      </c>
      <c r="C29" s="59" t="s">
        <v>346</v>
      </c>
      <c r="D29" s="51" t="s">
        <v>401</v>
      </c>
    </row>
    <row r="30" spans="2:4" x14ac:dyDescent="0.2">
      <c r="B30" s="54"/>
      <c r="C30" s="59"/>
      <c r="D30" s="67"/>
    </row>
    <row r="31" spans="2:4" x14ac:dyDescent="0.2">
      <c r="B31" s="54"/>
      <c r="C31" s="59"/>
      <c r="D31" s="67"/>
    </row>
    <row r="32" spans="2:4" x14ac:dyDescent="0.2">
      <c r="B32" s="54"/>
      <c r="C32" s="59"/>
      <c r="D32" s="67"/>
    </row>
    <row r="33" spans="2:4" x14ac:dyDescent="0.2">
      <c r="B33" s="54"/>
      <c r="C33" s="59"/>
      <c r="D33" s="67"/>
    </row>
    <row r="34" spans="2:4" x14ac:dyDescent="0.2">
      <c r="B34" s="54"/>
      <c r="C34" s="59"/>
      <c r="D34" s="67"/>
    </row>
    <row r="35" spans="2:4" x14ac:dyDescent="0.2">
      <c r="B35" s="54"/>
      <c r="C35" s="59"/>
      <c r="D35" s="67"/>
    </row>
    <row r="36" spans="2:4" x14ac:dyDescent="0.2">
      <c r="B36" s="54"/>
      <c r="C36" s="59"/>
      <c r="D36" s="67"/>
    </row>
    <row r="37" spans="2:4" x14ac:dyDescent="0.2">
      <c r="B37" s="54"/>
      <c r="C37" s="59"/>
      <c r="D37" s="67"/>
    </row>
    <row r="38" spans="2:4" x14ac:dyDescent="0.2">
      <c r="B38" s="54"/>
      <c r="C38" s="59"/>
      <c r="D38" s="67"/>
    </row>
    <row r="39" spans="2:4" x14ac:dyDescent="0.2">
      <c r="B39" s="54"/>
      <c r="C39" s="59"/>
      <c r="D39" s="67"/>
    </row>
    <row r="40" spans="2:4" x14ac:dyDescent="0.2">
      <c r="B40" s="54"/>
      <c r="C40" s="59"/>
      <c r="D40" s="67"/>
    </row>
    <row r="41" spans="2:4" x14ac:dyDescent="0.2">
      <c r="B41" s="54"/>
      <c r="C41" s="59"/>
      <c r="D41" s="67"/>
    </row>
    <row r="42" spans="2:4" x14ac:dyDescent="0.2">
      <c r="B42" s="54"/>
      <c r="C42" s="59"/>
      <c r="D42" s="67"/>
    </row>
    <row r="43" spans="2:4" x14ac:dyDescent="0.2">
      <c r="B43" s="54"/>
      <c r="C43" s="59"/>
      <c r="D43" s="67"/>
    </row>
    <row r="44" spans="2:4" x14ac:dyDescent="0.2">
      <c r="B44" s="54"/>
      <c r="C44" s="59"/>
      <c r="D44" s="67"/>
    </row>
    <row r="45" spans="2:4" x14ac:dyDescent="0.2">
      <c r="B45" s="54"/>
      <c r="C45" s="59"/>
      <c r="D45" s="67"/>
    </row>
    <row r="46" spans="2:4" x14ac:dyDescent="0.2">
      <c r="B46" s="54"/>
      <c r="C46" s="59"/>
      <c r="D46" s="67"/>
    </row>
    <row r="47" spans="2:4" x14ac:dyDescent="0.2">
      <c r="B47" s="54"/>
      <c r="C47" s="59"/>
      <c r="D47" s="67"/>
    </row>
    <row r="48" spans="2:4" x14ac:dyDescent="0.2">
      <c r="B48" s="54"/>
      <c r="C48" s="59"/>
      <c r="D48" s="67"/>
    </row>
    <row r="49" spans="2:4" x14ac:dyDescent="0.2">
      <c r="B49" s="54"/>
      <c r="C49" s="59"/>
      <c r="D49" s="67"/>
    </row>
    <row r="50" spans="2:4" x14ac:dyDescent="0.2">
      <c r="B50" s="54"/>
      <c r="C50" s="59"/>
      <c r="D50" s="67"/>
    </row>
    <row r="51" spans="2:4" x14ac:dyDescent="0.2">
      <c r="B51" s="54"/>
      <c r="C51" s="59"/>
      <c r="D51" s="67"/>
    </row>
    <row r="52" spans="2:4" x14ac:dyDescent="0.2">
      <c r="B52" s="54"/>
      <c r="C52" s="59"/>
      <c r="D52" s="67"/>
    </row>
    <row r="53" spans="2:4" x14ac:dyDescent="0.2">
      <c r="B53" s="54"/>
      <c r="C53" s="59"/>
      <c r="D53" s="67"/>
    </row>
    <row r="54" spans="2:4" x14ac:dyDescent="0.2">
      <c r="B54" s="54"/>
      <c r="C54" s="59"/>
      <c r="D54" s="67"/>
    </row>
    <row r="55" spans="2:4" x14ac:dyDescent="0.2">
      <c r="B55" s="54"/>
      <c r="C55" s="59"/>
      <c r="D55" s="67"/>
    </row>
    <row r="56" spans="2:4" x14ac:dyDescent="0.2">
      <c r="B56" s="54"/>
      <c r="C56" s="59"/>
      <c r="D56" s="67"/>
    </row>
    <row r="57" spans="2:4" x14ac:dyDescent="0.2">
      <c r="B57" s="54"/>
      <c r="C57" s="59"/>
      <c r="D57" s="67"/>
    </row>
    <row r="58" spans="2:4" x14ac:dyDescent="0.2">
      <c r="B58" s="54"/>
      <c r="C58" s="59"/>
      <c r="D58" s="67"/>
    </row>
    <row r="59" spans="2:4" x14ac:dyDescent="0.2">
      <c r="B59" s="54"/>
      <c r="C59" s="59"/>
      <c r="D59" s="67"/>
    </row>
    <row r="60" spans="2:4" x14ac:dyDescent="0.2">
      <c r="B60" s="54"/>
      <c r="C60" s="59"/>
      <c r="D60" s="67"/>
    </row>
    <row r="61" spans="2:4" x14ac:dyDescent="0.2">
      <c r="B61" s="54"/>
      <c r="C61" s="59"/>
      <c r="D61" s="67"/>
    </row>
    <row r="62" spans="2:4" x14ac:dyDescent="0.2">
      <c r="B62" s="54"/>
      <c r="C62" s="59"/>
      <c r="D62" s="67"/>
    </row>
    <row r="63" spans="2:4" x14ac:dyDescent="0.2">
      <c r="B63" s="54"/>
      <c r="C63" s="59"/>
      <c r="D63" s="67"/>
    </row>
    <row r="64" spans="2:4" x14ac:dyDescent="0.2">
      <c r="B64" s="54"/>
      <c r="C64" s="59"/>
      <c r="D64" s="67"/>
    </row>
    <row r="65" spans="2:4" x14ac:dyDescent="0.2">
      <c r="B65" s="54"/>
      <c r="C65" s="59"/>
      <c r="D65" s="67"/>
    </row>
    <row r="66" spans="2:4" x14ac:dyDescent="0.2">
      <c r="B66" s="54"/>
      <c r="C66" s="59"/>
      <c r="D66" s="67"/>
    </row>
    <row r="67" spans="2:4" x14ac:dyDescent="0.2">
      <c r="B67" s="54"/>
      <c r="C67" s="59"/>
      <c r="D67" s="67"/>
    </row>
    <row r="68" spans="2:4" x14ac:dyDescent="0.2">
      <c r="B68" s="54"/>
      <c r="C68" s="59"/>
      <c r="D68" s="67"/>
    </row>
    <row r="69" spans="2:4" ht="15" thickBot="1" x14ac:dyDescent="0.25">
      <c r="B69" s="55"/>
      <c r="C69" s="65"/>
      <c r="D69" s="68"/>
    </row>
    <row r="71" spans="2:4" x14ac:dyDescent="0.2">
      <c r="B71" s="45" t="s">
        <v>19</v>
      </c>
    </row>
    <row r="72" spans="2:4" x14ac:dyDescent="0.2">
      <c r="B72" s="12"/>
      <c r="C72" s="6" t="s">
        <v>20</v>
      </c>
    </row>
    <row r="73" spans="2:4" x14ac:dyDescent="0.2">
      <c r="B73" s="44"/>
      <c r="C73" s="6" t="s">
        <v>21</v>
      </c>
    </row>
    <row r="74" spans="2:4" x14ac:dyDescent="0.2">
      <c r="B74" s="13"/>
      <c r="C74" s="6" t="s">
        <v>22</v>
      </c>
    </row>
  </sheetData>
  <sheetProtection algorithmName="SHA-512" hashValue="j/H/F3G+QGscZ3ZrUbPs8H2F8UIzSK3TEQaqeZF6lh75XDYg7ANiEB44ueMdaT9eId8ihpD5xSXbVWd6PMvF2g==" saltValue="5HObdkAfgeaM5Dn8NmTOEw==" spinCount="100000" sheet="1" objects="1" scenarios="1"/>
  <mergeCells count="1">
    <mergeCell ref="B7:D14"/>
  </mergeCells>
  <pageMargins left="0.70866141732283472" right="0.70866141732283472" top="0.74803149606299213" bottom="0.74803149606299213" header="0.31496062992125984" footer="0.31496062992125984"/>
  <pageSetup paperSize="8" scale="61" orientation="landscape" r:id="rId1"/>
  <headerFooter>
    <oddHeader>&amp;L&amp;F&amp;C&amp;A&amp;ROFFICIAL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1"/>
  <sheetViews>
    <sheetView topLeftCell="A15" zoomScale="80" zoomScaleNormal="80" workbookViewId="0">
      <selection activeCell="U18" sqref="U18"/>
    </sheetView>
  </sheetViews>
  <sheetFormatPr defaultColWidth="9" defaultRowHeight="14.25" x14ac:dyDescent="0.2"/>
  <cols>
    <col min="1" max="1" width="0.875" style="1" customWidth="1"/>
    <col min="2" max="2" width="12.625" style="1" customWidth="1"/>
    <col min="3" max="3" width="82.375" style="1" customWidth="1"/>
    <col min="4" max="4" width="60.625" style="1" customWidth="1"/>
    <col min="5" max="5" width="24.625" style="1" customWidth="1"/>
    <col min="6" max="16384" width="9" style="1"/>
  </cols>
  <sheetData>
    <row r="1" spans="2:5" ht="20.100000000000001" customHeight="1" thickBot="1" x14ac:dyDescent="0.25">
      <c r="B1" s="4" t="s">
        <v>0</v>
      </c>
      <c r="C1" s="5"/>
      <c r="D1" s="5"/>
      <c r="E1" s="5"/>
    </row>
    <row r="2" spans="2:5" ht="15" thickTop="1" x14ac:dyDescent="0.2"/>
    <row r="3" spans="2:5" ht="16.5" x14ac:dyDescent="0.2">
      <c r="B3" s="3" t="s">
        <v>34</v>
      </c>
      <c r="E3" s="20" t="str">
        <f>'RP1'!$J$3</f>
        <v>Northumbrian Water</v>
      </c>
    </row>
    <row r="4" spans="2:5" ht="15" x14ac:dyDescent="0.2">
      <c r="E4" s="20" t="str">
        <f>'RP1'!$J$4</f>
        <v>NES</v>
      </c>
    </row>
    <row r="5" spans="2:5" ht="19.5" x14ac:dyDescent="0.2">
      <c r="B5" s="2" t="s">
        <v>35</v>
      </c>
    </row>
    <row r="6" spans="2:5" ht="15" thickBot="1" x14ac:dyDescent="0.25"/>
    <row r="7" spans="2:5" ht="15" thickTop="1" x14ac:dyDescent="0.2">
      <c r="B7" s="85" t="s">
        <v>36</v>
      </c>
      <c r="C7" s="86"/>
      <c r="D7" s="86"/>
      <c r="E7" s="87"/>
    </row>
    <row r="8" spans="2:5" x14ac:dyDescent="0.2">
      <c r="B8" s="88"/>
      <c r="C8" s="89"/>
      <c r="D8" s="89"/>
      <c r="E8" s="90"/>
    </row>
    <row r="9" spans="2:5" x14ac:dyDescent="0.2">
      <c r="B9" s="88"/>
      <c r="C9" s="89"/>
      <c r="D9" s="89"/>
      <c r="E9" s="90"/>
    </row>
    <row r="10" spans="2:5" x14ac:dyDescent="0.2">
      <c r="B10" s="88"/>
      <c r="C10" s="89"/>
      <c r="D10" s="89"/>
      <c r="E10" s="90"/>
    </row>
    <row r="11" spans="2:5" x14ac:dyDescent="0.2">
      <c r="B11" s="88"/>
      <c r="C11" s="89"/>
      <c r="D11" s="89"/>
      <c r="E11" s="90"/>
    </row>
    <row r="12" spans="2:5" x14ac:dyDescent="0.2">
      <c r="B12" s="88"/>
      <c r="C12" s="89"/>
      <c r="D12" s="89"/>
      <c r="E12" s="90"/>
    </row>
    <row r="13" spans="2:5" x14ac:dyDescent="0.2">
      <c r="B13" s="88"/>
      <c r="C13" s="89"/>
      <c r="D13" s="89"/>
      <c r="E13" s="90"/>
    </row>
    <row r="14" spans="2:5" ht="15" thickBot="1" x14ac:dyDescent="0.25">
      <c r="B14" s="91"/>
      <c r="C14" s="92"/>
      <c r="D14" s="92"/>
      <c r="E14" s="93"/>
    </row>
    <row r="15" spans="2:5" ht="15.75" thickTop="1" thickBot="1" x14ac:dyDescent="0.25"/>
    <row r="16" spans="2:5" ht="30" customHeight="1" thickBot="1" x14ac:dyDescent="0.25">
      <c r="B16" s="31" t="s">
        <v>37</v>
      </c>
      <c r="C16" s="33" t="s">
        <v>38</v>
      </c>
      <c r="D16" s="62" t="s">
        <v>39</v>
      </c>
      <c r="E16" s="34" t="s">
        <v>13</v>
      </c>
    </row>
    <row r="17" spans="2:5" ht="63.75" x14ac:dyDescent="0.2">
      <c r="B17" s="37" t="str">
        <f>IF(C17="","",$E$4&amp;"."&amp;'Data validation'!$J4)</f>
        <v>NES.DD001</v>
      </c>
      <c r="C17" s="69" t="s">
        <v>462</v>
      </c>
      <c r="D17" s="69" t="s">
        <v>463</v>
      </c>
      <c r="E17" s="51" t="s">
        <v>464</v>
      </c>
    </row>
    <row r="18" spans="2:5" ht="89.25" x14ac:dyDescent="0.2">
      <c r="B18" s="21" t="str">
        <f>IF(C18="","",$E$4&amp;"."&amp;'Data validation'!$J5)</f>
        <v>NES.DD002</v>
      </c>
      <c r="C18" s="69" t="s">
        <v>355</v>
      </c>
      <c r="D18" s="69" t="s">
        <v>441</v>
      </c>
      <c r="E18" s="51" t="s">
        <v>402</v>
      </c>
    </row>
    <row r="19" spans="2:5" ht="51" x14ac:dyDescent="0.2">
      <c r="B19" s="21" t="str">
        <f>IF(C19="","",$E$4&amp;"."&amp;'Data validation'!$J6)</f>
        <v>NES.DD003</v>
      </c>
      <c r="C19" s="69" t="s">
        <v>356</v>
      </c>
      <c r="D19" s="70" t="s">
        <v>442</v>
      </c>
      <c r="E19" s="51" t="s">
        <v>403</v>
      </c>
    </row>
    <row r="20" spans="2:5" ht="51" x14ac:dyDescent="0.2">
      <c r="B20" s="21" t="str">
        <f>IF(C20="","",$E$4&amp;"."&amp;'Data validation'!$J7)</f>
        <v>NES.DD004</v>
      </c>
      <c r="C20" s="84" t="s">
        <v>357</v>
      </c>
      <c r="D20" s="70" t="s">
        <v>443</v>
      </c>
      <c r="E20" s="51" t="s">
        <v>404</v>
      </c>
    </row>
    <row r="21" spans="2:5" ht="51" x14ac:dyDescent="0.2">
      <c r="B21" s="21" t="str">
        <f>IF(C21="","",$E$4&amp;"."&amp;'Data validation'!$J8)</f>
        <v>NES.DD005</v>
      </c>
      <c r="C21" s="69" t="s">
        <v>358</v>
      </c>
      <c r="D21" s="70" t="s">
        <v>444</v>
      </c>
      <c r="E21" s="51" t="s">
        <v>405</v>
      </c>
    </row>
    <row r="22" spans="2:5" ht="51" x14ac:dyDescent="0.2">
      <c r="B22" s="21" t="str">
        <f>IF(C22="","",$E$4&amp;"."&amp;'Data validation'!$J9)</f>
        <v>NES.DD006</v>
      </c>
      <c r="C22" s="69" t="s">
        <v>359</v>
      </c>
      <c r="D22" s="70" t="s">
        <v>445</v>
      </c>
      <c r="E22" s="51" t="s">
        <v>406</v>
      </c>
    </row>
    <row r="23" spans="2:5" ht="51" x14ac:dyDescent="0.2">
      <c r="B23" s="21" t="str">
        <f>IF(C23="","",$E$4&amp;"."&amp;'Data validation'!$J10)</f>
        <v>NES.DD007</v>
      </c>
      <c r="C23" s="69" t="s">
        <v>360</v>
      </c>
      <c r="D23" s="70" t="s">
        <v>446</v>
      </c>
      <c r="E23" s="51" t="s">
        <v>407</v>
      </c>
    </row>
    <row r="24" spans="2:5" ht="51" x14ac:dyDescent="0.2">
      <c r="B24" s="21" t="str">
        <f>IF(C24="","",$E$4&amp;"."&amp;'Data validation'!$J11)</f>
        <v>NES.DD008</v>
      </c>
      <c r="C24" s="69" t="s">
        <v>361</v>
      </c>
      <c r="D24" s="70" t="s">
        <v>447</v>
      </c>
      <c r="E24" s="51" t="s">
        <v>408</v>
      </c>
    </row>
    <row r="25" spans="2:5" ht="51" x14ac:dyDescent="0.2">
      <c r="B25" s="21" t="str">
        <f>IF(C25="","",$E$4&amp;"."&amp;'Data validation'!$J12)</f>
        <v>NES.DD009</v>
      </c>
      <c r="C25" s="69" t="s">
        <v>362</v>
      </c>
      <c r="D25" s="70" t="s">
        <v>448</v>
      </c>
      <c r="E25" s="51" t="s">
        <v>409</v>
      </c>
    </row>
    <row r="26" spans="2:5" ht="51" x14ac:dyDescent="0.2">
      <c r="B26" s="21" t="str">
        <f>IF(C26="","",$E$4&amp;"."&amp;'Data validation'!$J13)</f>
        <v>NES.DD010</v>
      </c>
      <c r="C26" s="69" t="s">
        <v>363</v>
      </c>
      <c r="D26" s="70" t="s">
        <v>449</v>
      </c>
      <c r="E26" s="51" t="s">
        <v>410</v>
      </c>
    </row>
    <row r="27" spans="2:5" ht="51" x14ac:dyDescent="0.2">
      <c r="B27" s="21" t="str">
        <f>IF(C27="","",$E$4&amp;"."&amp;'Data validation'!$J14)</f>
        <v>NES.DD011</v>
      </c>
      <c r="C27" s="69" t="s">
        <v>364</v>
      </c>
      <c r="D27" s="70" t="s">
        <v>450</v>
      </c>
      <c r="E27" s="51" t="s">
        <v>411</v>
      </c>
    </row>
    <row r="28" spans="2:5" ht="102" x14ac:dyDescent="0.2">
      <c r="B28" s="21" t="str">
        <f>IF(C28="","",$E$4&amp;"."&amp;'Data validation'!$J15)</f>
        <v>NES.DD012</v>
      </c>
      <c r="C28" s="69" t="s">
        <v>365</v>
      </c>
      <c r="D28" s="70" t="s">
        <v>451</v>
      </c>
      <c r="E28" s="51" t="s">
        <v>412</v>
      </c>
    </row>
    <row r="29" spans="2:5" ht="63.75" x14ac:dyDescent="0.2">
      <c r="B29" s="21" t="str">
        <f>IF(C29="","",$E$4&amp;"."&amp;'Data validation'!$J16)</f>
        <v>NES.DD013</v>
      </c>
      <c r="C29" s="69" t="s">
        <v>334</v>
      </c>
      <c r="D29" s="70" t="s">
        <v>379</v>
      </c>
      <c r="E29" s="51" t="s">
        <v>413</v>
      </c>
    </row>
    <row r="30" spans="2:5" ht="51" x14ac:dyDescent="0.2">
      <c r="B30" s="21" t="str">
        <f>IF(C30="","",$E$4&amp;"."&amp;'Data validation'!$J17)</f>
        <v>NES.DD014</v>
      </c>
      <c r="C30" s="69" t="s">
        <v>367</v>
      </c>
      <c r="D30" s="70" t="s">
        <v>428</v>
      </c>
      <c r="E30" s="51" t="s">
        <v>414</v>
      </c>
    </row>
    <row r="31" spans="2:5" ht="76.5" x14ac:dyDescent="0.2">
      <c r="B31" s="21" t="str">
        <f>IF(C31="","",$E$4&amp;"."&amp;'Data validation'!$J18)</f>
        <v>NES.DD015</v>
      </c>
      <c r="C31" s="69" t="s">
        <v>368</v>
      </c>
      <c r="D31" s="70" t="s">
        <v>429</v>
      </c>
      <c r="E31" s="51" t="s">
        <v>415</v>
      </c>
    </row>
    <row r="32" spans="2:5" ht="51" x14ac:dyDescent="0.2">
      <c r="B32" s="21" t="str">
        <f>IF(C32="","",$E$4&amp;"."&amp;'Data validation'!$J19)</f>
        <v>NES.DD016</v>
      </c>
      <c r="C32" s="69" t="s">
        <v>369</v>
      </c>
      <c r="D32" s="70" t="s">
        <v>430</v>
      </c>
      <c r="E32" s="51" t="s">
        <v>416</v>
      </c>
    </row>
    <row r="33" spans="2:5" ht="51" x14ac:dyDescent="0.2">
      <c r="B33" s="21" t="str">
        <f>IF(C33="","",$E$4&amp;"."&amp;'Data validation'!$J20)</f>
        <v>NES.DD017</v>
      </c>
      <c r="C33" s="69" t="s">
        <v>370</v>
      </c>
      <c r="D33" s="70" t="s">
        <v>431</v>
      </c>
      <c r="E33" s="51" t="s">
        <v>417</v>
      </c>
    </row>
    <row r="34" spans="2:5" ht="51" x14ac:dyDescent="0.2">
      <c r="B34" s="21" t="str">
        <f>IF(C34="","",$E$4&amp;"."&amp;'Data validation'!$J21)</f>
        <v>NES.DD018</v>
      </c>
      <c r="C34" s="69" t="s">
        <v>371</v>
      </c>
      <c r="D34" s="70" t="s">
        <v>432</v>
      </c>
      <c r="E34" s="51" t="s">
        <v>418</v>
      </c>
    </row>
    <row r="35" spans="2:5" ht="51" x14ac:dyDescent="0.2">
      <c r="B35" s="21" t="str">
        <f>IF(C35="","",$E$4&amp;"."&amp;'Data validation'!$J22)</f>
        <v>NES.DD019</v>
      </c>
      <c r="C35" s="69" t="s">
        <v>372</v>
      </c>
      <c r="D35" s="70" t="s">
        <v>433</v>
      </c>
      <c r="E35" s="51" t="s">
        <v>419</v>
      </c>
    </row>
    <row r="36" spans="2:5" ht="51" x14ac:dyDescent="0.2">
      <c r="B36" s="21" t="str">
        <f>IF(C36="","",$E$4&amp;"."&amp;'Data validation'!$J23)</f>
        <v>NES.DD020</v>
      </c>
      <c r="C36" s="69" t="s">
        <v>373</v>
      </c>
      <c r="D36" s="70" t="s">
        <v>434</v>
      </c>
      <c r="E36" s="51" t="s">
        <v>420</v>
      </c>
    </row>
    <row r="37" spans="2:5" ht="51" x14ac:dyDescent="0.2">
      <c r="B37" s="21" t="str">
        <f>IF(C37="","",$E$4&amp;"."&amp;'Data validation'!$J24)</f>
        <v>NES.DD021</v>
      </c>
      <c r="C37" s="69" t="s">
        <v>374</v>
      </c>
      <c r="D37" s="70" t="s">
        <v>435</v>
      </c>
      <c r="E37" s="51" t="s">
        <v>421</v>
      </c>
    </row>
    <row r="38" spans="2:5" ht="63.75" x14ac:dyDescent="0.2">
      <c r="B38" s="21" t="str">
        <f>IF(C38="","",$E$4&amp;"."&amp;'Data validation'!$J25)</f>
        <v>NES.DD022</v>
      </c>
      <c r="C38" s="69" t="s">
        <v>375</v>
      </c>
      <c r="D38" s="70" t="s">
        <v>436</v>
      </c>
      <c r="E38" s="51" t="s">
        <v>422</v>
      </c>
    </row>
    <row r="39" spans="2:5" ht="51" x14ac:dyDescent="0.2">
      <c r="B39" s="21" t="str">
        <f>IF(C39="","",$E$4&amp;"."&amp;'Data validation'!$J26)</f>
        <v>NES.DD023</v>
      </c>
      <c r="C39" s="69" t="s">
        <v>376</v>
      </c>
      <c r="D39" s="70" t="s">
        <v>437</v>
      </c>
      <c r="E39" s="51" t="s">
        <v>423</v>
      </c>
    </row>
    <row r="40" spans="2:5" ht="51" x14ac:dyDescent="0.2">
      <c r="B40" s="21" t="str">
        <f>IF(C40="","",$E$4&amp;"."&amp;'Data validation'!$J27)</f>
        <v>NES.DD024</v>
      </c>
      <c r="C40" s="69" t="s">
        <v>377</v>
      </c>
      <c r="D40" s="70" t="s">
        <v>438</v>
      </c>
      <c r="E40" s="51" t="s">
        <v>424</v>
      </c>
    </row>
    <row r="41" spans="2:5" ht="51" x14ac:dyDescent="0.2">
      <c r="B41" s="21" t="str">
        <f>IF(C41="","",$E$4&amp;"."&amp;'Data validation'!$J28)</f>
        <v>NES.DD025</v>
      </c>
      <c r="C41" s="69" t="s">
        <v>378</v>
      </c>
      <c r="D41" s="70" t="s">
        <v>439</v>
      </c>
      <c r="E41" s="51" t="s">
        <v>425</v>
      </c>
    </row>
    <row r="42" spans="2:5" ht="51" x14ac:dyDescent="0.2">
      <c r="B42" s="21" t="str">
        <f>IF(C42="","",$E$4&amp;"."&amp;'Data validation'!$J29)</f>
        <v>NES.DD026</v>
      </c>
      <c r="C42" s="69" t="s">
        <v>426</v>
      </c>
      <c r="D42" s="70" t="s">
        <v>440</v>
      </c>
      <c r="E42" s="51" t="s">
        <v>427</v>
      </c>
    </row>
    <row r="43" spans="2:5" x14ac:dyDescent="0.2">
      <c r="B43" s="21" t="str">
        <f>IF(C43="","",$E$4&amp;"."&amp;'Data validation'!$J30)</f>
        <v/>
      </c>
      <c r="C43" s="69"/>
      <c r="D43" s="70"/>
      <c r="E43" s="74"/>
    </row>
    <row r="44" spans="2:5" x14ac:dyDescent="0.2">
      <c r="B44" s="21" t="str">
        <f>IF(C44="","",$E$4&amp;"."&amp;'Data validation'!$J31)</f>
        <v/>
      </c>
      <c r="C44" s="69"/>
      <c r="D44" s="70"/>
      <c r="E44" s="74"/>
    </row>
    <row r="45" spans="2:5" x14ac:dyDescent="0.2">
      <c r="B45" s="21" t="str">
        <f>IF(C45="","",$E$4&amp;"."&amp;'Data validation'!$J32)</f>
        <v/>
      </c>
      <c r="C45" s="69"/>
      <c r="D45" s="70"/>
      <c r="E45" s="74"/>
    </row>
    <row r="46" spans="2:5" x14ac:dyDescent="0.2">
      <c r="B46" s="21" t="str">
        <f>IF(C46="","",$E$4&amp;"."&amp;'Data validation'!$J33)</f>
        <v/>
      </c>
      <c r="C46" s="69"/>
      <c r="D46" s="70"/>
      <c r="E46" s="74"/>
    </row>
    <row r="47" spans="2:5" x14ac:dyDescent="0.2">
      <c r="B47" s="21" t="str">
        <f>IF(C47="","",$E$4&amp;"."&amp;'Data validation'!$J34)</f>
        <v/>
      </c>
      <c r="C47" s="69"/>
      <c r="D47" s="70"/>
      <c r="E47" s="74"/>
    </row>
    <row r="48" spans="2:5" x14ac:dyDescent="0.2">
      <c r="B48" s="21" t="str">
        <f>IF(C48="","",$E$4&amp;"."&amp;'Data validation'!$J35)</f>
        <v/>
      </c>
      <c r="C48" s="69"/>
      <c r="D48" s="70"/>
      <c r="E48" s="74"/>
    </row>
    <row r="49" spans="2:5" x14ac:dyDescent="0.2">
      <c r="B49" s="21" t="str">
        <f>IF(C49="","",$E$4&amp;"."&amp;'Data validation'!$J36)</f>
        <v/>
      </c>
      <c r="C49" s="69"/>
      <c r="D49" s="70"/>
      <c r="E49" s="74"/>
    </row>
    <row r="50" spans="2:5" x14ac:dyDescent="0.2">
      <c r="B50" s="21" t="str">
        <f>IF(C50="","",$E$4&amp;"."&amp;'Data validation'!$J37)</f>
        <v/>
      </c>
      <c r="C50" s="69"/>
      <c r="D50" s="70"/>
      <c r="E50" s="74"/>
    </row>
    <row r="51" spans="2:5" x14ac:dyDescent="0.2">
      <c r="B51" s="21" t="str">
        <f>IF(C51="","",$E$4&amp;"."&amp;'Data validation'!$J38)</f>
        <v/>
      </c>
      <c r="C51" s="69"/>
      <c r="D51" s="70"/>
      <c r="E51" s="74"/>
    </row>
    <row r="52" spans="2:5" x14ac:dyDescent="0.2">
      <c r="B52" s="21" t="str">
        <f>IF(C52="","",$E$4&amp;"."&amp;'Data validation'!$J39)</f>
        <v/>
      </c>
      <c r="C52" s="69"/>
      <c r="D52" s="70"/>
      <c r="E52" s="74"/>
    </row>
    <row r="53" spans="2:5" x14ac:dyDescent="0.2">
      <c r="B53" s="21" t="str">
        <f>IF(C53="","",$E$4&amp;"."&amp;'Data validation'!$J40)</f>
        <v/>
      </c>
      <c r="C53" s="69"/>
      <c r="D53" s="70"/>
      <c r="E53" s="74"/>
    </row>
    <row r="54" spans="2:5" x14ac:dyDescent="0.2">
      <c r="B54" s="21" t="str">
        <f>IF(C54="","",$E$4&amp;"."&amp;'Data validation'!$J41)</f>
        <v/>
      </c>
      <c r="C54" s="69"/>
      <c r="D54" s="70"/>
      <c r="E54" s="74"/>
    </row>
    <row r="55" spans="2:5" x14ac:dyDescent="0.2">
      <c r="B55" s="21" t="str">
        <f>IF(C55="","",$E$4&amp;"."&amp;'Data validation'!$J42)</f>
        <v/>
      </c>
      <c r="C55" s="69"/>
      <c r="D55" s="70"/>
      <c r="E55" s="74"/>
    </row>
    <row r="56" spans="2:5" x14ac:dyDescent="0.2">
      <c r="B56" s="21" t="str">
        <f>IF(C56="","",$E$4&amp;"."&amp;'Data validation'!$J43)</f>
        <v/>
      </c>
      <c r="C56" s="69"/>
      <c r="D56" s="70"/>
      <c r="E56" s="74"/>
    </row>
    <row r="57" spans="2:5" x14ac:dyDescent="0.2">
      <c r="B57" s="21" t="str">
        <f>IF(C57="","",$E$4&amp;"."&amp;'Data validation'!$J44)</f>
        <v/>
      </c>
      <c r="C57" s="69"/>
      <c r="D57" s="70"/>
      <c r="E57" s="74"/>
    </row>
    <row r="58" spans="2:5" x14ac:dyDescent="0.2">
      <c r="B58" s="21" t="str">
        <f>IF(C58="","",$E$4&amp;"."&amp;'Data validation'!$J45)</f>
        <v/>
      </c>
      <c r="C58" s="69"/>
      <c r="D58" s="70"/>
      <c r="E58" s="74"/>
    </row>
    <row r="59" spans="2:5" x14ac:dyDescent="0.2">
      <c r="B59" s="21" t="str">
        <f>IF(C59="","",$E$4&amp;"."&amp;'Data validation'!$J46)</f>
        <v/>
      </c>
      <c r="C59" s="69"/>
      <c r="D59" s="70"/>
      <c r="E59" s="74"/>
    </row>
    <row r="60" spans="2:5" x14ac:dyDescent="0.2">
      <c r="B60" s="21" t="str">
        <f>IF(C60="","",$E$4&amp;"."&amp;'Data validation'!$J47)</f>
        <v/>
      </c>
      <c r="C60" s="69"/>
      <c r="D60" s="70"/>
      <c r="E60" s="74"/>
    </row>
    <row r="61" spans="2:5" x14ac:dyDescent="0.2">
      <c r="B61" s="21" t="str">
        <f>IF(C61="","",$E$4&amp;"."&amp;'Data validation'!$J48)</f>
        <v/>
      </c>
      <c r="C61" s="69"/>
      <c r="D61" s="70"/>
      <c r="E61" s="74"/>
    </row>
    <row r="62" spans="2:5" x14ac:dyDescent="0.2">
      <c r="B62" s="21" t="str">
        <f>IF(C62="","",$E$4&amp;"."&amp;'Data validation'!$J49)</f>
        <v/>
      </c>
      <c r="C62" s="69"/>
      <c r="D62" s="70"/>
      <c r="E62" s="74"/>
    </row>
    <row r="63" spans="2:5" x14ac:dyDescent="0.2">
      <c r="B63" s="21" t="str">
        <f>IF(C63="","",$E$4&amp;"."&amp;'Data validation'!$J50)</f>
        <v/>
      </c>
      <c r="C63" s="69"/>
      <c r="D63" s="70"/>
      <c r="E63" s="74"/>
    </row>
    <row r="64" spans="2:5" x14ac:dyDescent="0.2">
      <c r="B64" s="21" t="str">
        <f>IF(C64="","",$E$4&amp;"."&amp;'Data validation'!$J51)</f>
        <v/>
      </c>
      <c r="C64" s="69"/>
      <c r="D64" s="70"/>
      <c r="E64" s="74"/>
    </row>
    <row r="65" spans="2:5" x14ac:dyDescent="0.2">
      <c r="B65" s="21" t="str">
        <f>IF(C65="","",$E$4&amp;"."&amp;'Data validation'!$J52)</f>
        <v/>
      </c>
      <c r="C65" s="69"/>
      <c r="D65" s="70"/>
      <c r="E65" s="74"/>
    </row>
    <row r="66" spans="2:5" x14ac:dyDescent="0.2">
      <c r="B66" s="21" t="str">
        <f>IF(C66="","",$E$4&amp;"."&amp;'Data validation'!$J53)</f>
        <v/>
      </c>
      <c r="C66" s="69"/>
      <c r="D66" s="70"/>
      <c r="E66" s="74"/>
    </row>
    <row r="67" spans="2:5" x14ac:dyDescent="0.2">
      <c r="B67" s="21" t="str">
        <f>IF(C67="","",$E$4&amp;"."&amp;'Data validation'!$J54)</f>
        <v/>
      </c>
      <c r="C67" s="69"/>
      <c r="D67" s="70"/>
      <c r="E67" s="74"/>
    </row>
    <row r="68" spans="2:5" x14ac:dyDescent="0.2">
      <c r="B68" s="21" t="str">
        <f>IF(C68="","",$E$4&amp;"."&amp;'Data validation'!$J55)</f>
        <v/>
      </c>
      <c r="C68" s="69"/>
      <c r="D68" s="70"/>
      <c r="E68" s="74"/>
    </row>
    <row r="69" spans="2:5" x14ac:dyDescent="0.2">
      <c r="B69" s="21" t="str">
        <f>IF(C69="","",$E$4&amp;"."&amp;'Data validation'!$J56)</f>
        <v/>
      </c>
      <c r="C69" s="69"/>
      <c r="D69" s="70"/>
      <c r="E69" s="74"/>
    </row>
    <row r="70" spans="2:5" x14ac:dyDescent="0.2">
      <c r="B70" s="21" t="str">
        <f>IF(C70="","",$E$4&amp;"."&amp;'Data validation'!$J57)</f>
        <v/>
      </c>
      <c r="C70" s="69"/>
      <c r="D70" s="70"/>
      <c r="E70" s="74"/>
    </row>
    <row r="71" spans="2:5" x14ac:dyDescent="0.2">
      <c r="B71" s="21" t="str">
        <f>IF(C71="","",$E$4&amp;"."&amp;'Data validation'!$J58)</f>
        <v/>
      </c>
      <c r="C71" s="69"/>
      <c r="D71" s="70"/>
      <c r="E71" s="74"/>
    </row>
    <row r="72" spans="2:5" x14ac:dyDescent="0.2">
      <c r="B72" s="21" t="str">
        <f>IF(C72="","",$E$4&amp;"."&amp;'Data validation'!$J59)</f>
        <v/>
      </c>
      <c r="C72" s="69"/>
      <c r="D72" s="70"/>
      <c r="E72" s="74"/>
    </row>
    <row r="73" spans="2:5" x14ac:dyDescent="0.2">
      <c r="B73" s="21" t="str">
        <f>IF(C73="","",$E$4&amp;"."&amp;'Data validation'!$J60)</f>
        <v/>
      </c>
      <c r="C73" s="69"/>
      <c r="D73" s="70"/>
      <c r="E73" s="74"/>
    </row>
    <row r="74" spans="2:5" x14ac:dyDescent="0.2">
      <c r="B74" s="21" t="str">
        <f>IF(C74="","",$E$4&amp;"."&amp;'Data validation'!$J61)</f>
        <v/>
      </c>
      <c r="C74" s="69"/>
      <c r="D74" s="70"/>
      <c r="E74" s="74"/>
    </row>
    <row r="75" spans="2:5" x14ac:dyDescent="0.2">
      <c r="B75" s="21" t="str">
        <f>IF(C75="","",$E$4&amp;"."&amp;'Data validation'!$J62)</f>
        <v/>
      </c>
      <c r="C75" s="69"/>
      <c r="D75" s="70"/>
      <c r="E75" s="74"/>
    </row>
    <row r="76" spans="2:5" x14ac:dyDescent="0.2">
      <c r="B76" s="21" t="str">
        <f>IF(C76="","",$E$4&amp;"."&amp;'Data validation'!$J63)</f>
        <v/>
      </c>
      <c r="C76" s="69"/>
      <c r="D76" s="70"/>
      <c r="E76" s="74"/>
    </row>
    <row r="77" spans="2:5" x14ac:dyDescent="0.2">
      <c r="B77" s="21" t="str">
        <f>IF(C77="","",$E$4&amp;"."&amp;'Data validation'!$J64)</f>
        <v/>
      </c>
      <c r="C77" s="69"/>
      <c r="D77" s="70"/>
      <c r="E77" s="74"/>
    </row>
    <row r="78" spans="2:5" x14ac:dyDescent="0.2">
      <c r="B78" s="21" t="str">
        <f>IF(C78="","",$E$4&amp;"."&amp;'Data validation'!$J65)</f>
        <v/>
      </c>
      <c r="C78" s="69"/>
      <c r="D78" s="70"/>
      <c r="E78" s="74"/>
    </row>
    <row r="79" spans="2:5" x14ac:dyDescent="0.2">
      <c r="B79" s="21" t="str">
        <f>IF(C79="","",$E$4&amp;"."&amp;'Data validation'!$J66)</f>
        <v/>
      </c>
      <c r="C79" s="69"/>
      <c r="D79" s="70"/>
      <c r="E79" s="74"/>
    </row>
    <row r="80" spans="2:5" x14ac:dyDescent="0.2">
      <c r="B80" s="21" t="str">
        <f>IF(C80="","",$E$4&amp;"."&amp;'Data validation'!$J67)</f>
        <v/>
      </c>
      <c r="C80" s="69"/>
      <c r="D80" s="70"/>
      <c r="E80" s="74"/>
    </row>
    <row r="81" spans="2:5" x14ac:dyDescent="0.2">
      <c r="B81" s="21" t="str">
        <f>IF(C81="","",$E$4&amp;"."&amp;'Data validation'!$J68)</f>
        <v/>
      </c>
      <c r="C81" s="69"/>
      <c r="D81" s="70"/>
      <c r="E81" s="74"/>
    </row>
    <row r="82" spans="2:5" x14ac:dyDescent="0.2">
      <c r="B82" s="21" t="str">
        <f>IF(C82="","",$E$4&amp;"."&amp;'Data validation'!$J69)</f>
        <v/>
      </c>
      <c r="C82" s="69"/>
      <c r="D82" s="70"/>
      <c r="E82" s="74"/>
    </row>
    <row r="83" spans="2:5" x14ac:dyDescent="0.2">
      <c r="B83" s="21" t="str">
        <f>IF(C83="","",$E$4&amp;"."&amp;'Data validation'!$J70)</f>
        <v/>
      </c>
      <c r="C83" s="69"/>
      <c r="D83" s="70"/>
      <c r="E83" s="74"/>
    </row>
    <row r="84" spans="2:5" x14ac:dyDescent="0.2">
      <c r="B84" s="21" t="str">
        <f>IF(C84="","",$E$4&amp;"."&amp;'Data validation'!$J71)</f>
        <v/>
      </c>
      <c r="C84" s="69"/>
      <c r="D84" s="70"/>
      <c r="E84" s="74"/>
    </row>
    <row r="85" spans="2:5" x14ac:dyDescent="0.2">
      <c r="B85" s="21" t="str">
        <f>IF(C85="","",$E$4&amp;"."&amp;'Data validation'!$J72)</f>
        <v/>
      </c>
      <c r="C85" s="69"/>
      <c r="D85" s="70"/>
      <c r="E85" s="74"/>
    </row>
    <row r="86" spans="2:5" x14ac:dyDescent="0.2">
      <c r="B86" s="21" t="str">
        <f>IF(C86="","",$E$4&amp;"."&amp;'Data validation'!$J73)</f>
        <v/>
      </c>
      <c r="C86" s="69"/>
      <c r="D86" s="70"/>
      <c r="E86" s="74"/>
    </row>
    <row r="87" spans="2:5" x14ac:dyDescent="0.2">
      <c r="B87" s="21" t="str">
        <f>IF(C87="","",$E$4&amp;"."&amp;'Data validation'!$J74)</f>
        <v/>
      </c>
      <c r="C87" s="69"/>
      <c r="D87" s="70"/>
      <c r="E87" s="74"/>
    </row>
    <row r="88" spans="2:5" x14ac:dyDescent="0.2">
      <c r="B88" s="21" t="str">
        <f>IF(C88="","",$E$4&amp;"."&amp;'Data validation'!$J75)</f>
        <v/>
      </c>
      <c r="C88" s="69"/>
      <c r="D88" s="70"/>
      <c r="E88" s="74"/>
    </row>
    <row r="89" spans="2:5" x14ac:dyDescent="0.2">
      <c r="B89" s="21" t="str">
        <f>IF(C89="","",$E$4&amp;"."&amp;'Data validation'!$J76)</f>
        <v/>
      </c>
      <c r="C89" s="69"/>
      <c r="D89" s="70"/>
      <c r="E89" s="74"/>
    </row>
    <row r="90" spans="2:5" x14ac:dyDescent="0.2">
      <c r="B90" s="21" t="str">
        <f>IF(C90="","",$E$4&amp;"."&amp;'Data validation'!$J77)</f>
        <v/>
      </c>
      <c r="C90" s="69"/>
      <c r="D90" s="70"/>
      <c r="E90" s="74"/>
    </row>
    <row r="91" spans="2:5" x14ac:dyDescent="0.2">
      <c r="B91" s="21" t="str">
        <f>IF(C91="","",$E$4&amp;"."&amp;'Data validation'!$J78)</f>
        <v/>
      </c>
      <c r="C91" s="69"/>
      <c r="D91" s="70"/>
      <c r="E91" s="74"/>
    </row>
    <row r="92" spans="2:5" x14ac:dyDescent="0.2">
      <c r="B92" s="21" t="str">
        <f>IF(C92="","",$E$4&amp;"."&amp;'Data validation'!$J79)</f>
        <v/>
      </c>
      <c r="C92" s="69"/>
      <c r="D92" s="70"/>
      <c r="E92" s="74"/>
    </row>
    <row r="93" spans="2:5" x14ac:dyDescent="0.2">
      <c r="B93" s="21" t="str">
        <f>IF(C93="","",$E$4&amp;"."&amp;'Data validation'!$J80)</f>
        <v/>
      </c>
      <c r="C93" s="69"/>
      <c r="D93" s="70"/>
      <c r="E93" s="74"/>
    </row>
    <row r="94" spans="2:5" x14ac:dyDescent="0.2">
      <c r="B94" s="21" t="str">
        <f>IF(C94="","",$E$4&amp;"."&amp;'Data validation'!$J81)</f>
        <v/>
      </c>
      <c r="C94" s="69"/>
      <c r="D94" s="70"/>
      <c r="E94" s="74"/>
    </row>
    <row r="95" spans="2:5" x14ac:dyDescent="0.2">
      <c r="B95" s="21" t="str">
        <f>IF(C95="","",$E$4&amp;"."&amp;'Data validation'!$J82)</f>
        <v/>
      </c>
      <c r="C95" s="69"/>
      <c r="D95" s="70"/>
      <c r="E95" s="74"/>
    </row>
    <row r="96" spans="2:5" x14ac:dyDescent="0.2">
      <c r="B96" s="21" t="str">
        <f>IF(C96="","",$E$4&amp;"."&amp;'Data validation'!$J83)</f>
        <v/>
      </c>
      <c r="C96" s="69"/>
      <c r="D96" s="70"/>
      <c r="E96" s="74"/>
    </row>
    <row r="97" spans="2:5" x14ac:dyDescent="0.2">
      <c r="B97" s="21" t="str">
        <f>IF(C97="","",$E$4&amp;"."&amp;'Data validation'!$J84)</f>
        <v/>
      </c>
      <c r="C97" s="69"/>
      <c r="D97" s="70"/>
      <c r="E97" s="74"/>
    </row>
    <row r="98" spans="2:5" x14ac:dyDescent="0.2">
      <c r="B98" s="21" t="str">
        <f>IF(C98="","",$E$4&amp;"."&amp;'Data validation'!$J85)</f>
        <v/>
      </c>
      <c r="C98" s="69"/>
      <c r="D98" s="70"/>
      <c r="E98" s="74"/>
    </row>
    <row r="99" spans="2:5" x14ac:dyDescent="0.2">
      <c r="B99" s="21" t="str">
        <f>IF(C99="","",$E$4&amp;"."&amp;'Data validation'!$J86)</f>
        <v/>
      </c>
      <c r="C99" s="69"/>
      <c r="D99" s="70"/>
      <c r="E99" s="74"/>
    </row>
    <row r="100" spans="2:5" x14ac:dyDescent="0.2">
      <c r="B100" s="21" t="str">
        <f>IF(C100="","",$E$4&amp;"."&amp;'Data validation'!$J87)</f>
        <v/>
      </c>
      <c r="C100" s="69"/>
      <c r="D100" s="70"/>
      <c r="E100" s="74"/>
    </row>
    <row r="101" spans="2:5" x14ac:dyDescent="0.2">
      <c r="B101" s="21" t="str">
        <f>IF(C101="","",$E$4&amp;"."&amp;'Data validation'!$J88)</f>
        <v/>
      </c>
      <c r="C101" s="69"/>
      <c r="D101" s="70"/>
      <c r="E101" s="74"/>
    </row>
    <row r="102" spans="2:5" x14ac:dyDescent="0.2">
      <c r="B102" s="21" t="str">
        <f>IF(C102="","",$E$4&amp;"."&amp;'Data validation'!$J89)</f>
        <v/>
      </c>
      <c r="C102" s="69"/>
      <c r="D102" s="70"/>
      <c r="E102" s="74"/>
    </row>
    <row r="103" spans="2:5" x14ac:dyDescent="0.2">
      <c r="B103" s="21" t="str">
        <f>IF(C103="","",$E$4&amp;"."&amp;'Data validation'!$J90)</f>
        <v/>
      </c>
      <c r="C103" s="69"/>
      <c r="D103" s="70"/>
      <c r="E103" s="74"/>
    </row>
    <row r="104" spans="2:5" x14ac:dyDescent="0.2">
      <c r="B104" s="21" t="str">
        <f>IF(C104="","",$E$4&amp;"."&amp;'Data validation'!$J91)</f>
        <v/>
      </c>
      <c r="C104" s="69"/>
      <c r="D104" s="70"/>
      <c r="E104" s="74"/>
    </row>
    <row r="105" spans="2:5" x14ac:dyDescent="0.2">
      <c r="B105" s="21" t="str">
        <f>IF(C105="","",$E$4&amp;"."&amp;'Data validation'!$J92)</f>
        <v/>
      </c>
      <c r="C105" s="69"/>
      <c r="D105" s="70"/>
      <c r="E105" s="74"/>
    </row>
    <row r="106" spans="2:5" x14ac:dyDescent="0.2">
      <c r="B106" s="21" t="str">
        <f>IF(C106="","",$E$4&amp;"."&amp;'Data validation'!$J93)</f>
        <v/>
      </c>
      <c r="C106" s="69"/>
      <c r="D106" s="70"/>
      <c r="E106" s="74"/>
    </row>
    <row r="107" spans="2:5" x14ac:dyDescent="0.2">
      <c r="B107" s="21" t="str">
        <f>IF(C107="","",$E$4&amp;"."&amp;'Data validation'!$J94)</f>
        <v/>
      </c>
      <c r="C107" s="69"/>
      <c r="D107" s="70"/>
      <c r="E107" s="74"/>
    </row>
    <row r="108" spans="2:5" x14ac:dyDescent="0.2">
      <c r="B108" s="21" t="str">
        <f>IF(C108="","",$E$4&amp;"."&amp;'Data validation'!$J95)</f>
        <v/>
      </c>
      <c r="C108" s="69"/>
      <c r="D108" s="70"/>
      <c r="E108" s="74"/>
    </row>
    <row r="109" spans="2:5" x14ac:dyDescent="0.2">
      <c r="B109" s="21" t="str">
        <f>IF(C109="","",$E$4&amp;"."&amp;'Data validation'!$J96)</f>
        <v/>
      </c>
      <c r="C109" s="69"/>
      <c r="D109" s="70"/>
      <c r="E109" s="74"/>
    </row>
    <row r="110" spans="2:5" x14ac:dyDescent="0.2">
      <c r="B110" s="21" t="str">
        <f>IF(C110="","",$E$4&amp;"."&amp;'Data validation'!$J97)</f>
        <v/>
      </c>
      <c r="C110" s="69"/>
      <c r="D110" s="70"/>
      <c r="E110" s="74"/>
    </row>
    <row r="111" spans="2:5" x14ac:dyDescent="0.2">
      <c r="B111" s="21" t="str">
        <f>IF(C111="","",$E$4&amp;"."&amp;'Data validation'!$J98)</f>
        <v/>
      </c>
      <c r="C111" s="69"/>
      <c r="D111" s="70"/>
      <c r="E111" s="74"/>
    </row>
    <row r="112" spans="2:5" x14ac:dyDescent="0.2">
      <c r="B112" s="21" t="str">
        <f>IF(C112="","",$E$4&amp;"."&amp;'Data validation'!$J99)</f>
        <v/>
      </c>
      <c r="C112" s="69"/>
      <c r="D112" s="70"/>
      <c r="E112" s="74"/>
    </row>
    <row r="113" spans="2:5" x14ac:dyDescent="0.2">
      <c r="B113" s="21" t="str">
        <f>IF(C113="","",$E$4&amp;"."&amp;'Data validation'!$J100)</f>
        <v/>
      </c>
      <c r="C113" s="69"/>
      <c r="D113" s="70"/>
      <c r="E113" s="74"/>
    </row>
    <row r="114" spans="2:5" x14ac:dyDescent="0.2">
      <c r="B114" s="21" t="str">
        <f>IF(C114="","",$E$4&amp;"."&amp;'Data validation'!$J101)</f>
        <v/>
      </c>
      <c r="C114" s="69"/>
      <c r="D114" s="70"/>
      <c r="E114" s="74"/>
    </row>
    <row r="115" spans="2:5" x14ac:dyDescent="0.2">
      <c r="B115" s="21" t="str">
        <f>IF(C115="","",$E$4&amp;"."&amp;'Data validation'!$J102)</f>
        <v/>
      </c>
      <c r="C115" s="69"/>
      <c r="D115" s="70"/>
      <c r="E115" s="74"/>
    </row>
    <row r="116" spans="2:5" ht="15" thickBot="1" x14ac:dyDescent="0.25">
      <c r="B116" s="22" t="str">
        <f>IF(C116="","",$E$4&amp;"."&amp;'Data validation'!$J103)</f>
        <v/>
      </c>
      <c r="C116" s="75"/>
      <c r="D116" s="71"/>
      <c r="E116" s="76"/>
    </row>
    <row r="117" spans="2:5" x14ac:dyDescent="0.2">
      <c r="B117" s="6"/>
      <c r="C117" s="6"/>
      <c r="D117" s="6"/>
      <c r="E117" s="6"/>
    </row>
    <row r="118" spans="2:5" x14ac:dyDescent="0.2">
      <c r="B118" s="45" t="s">
        <v>19</v>
      </c>
      <c r="D118" s="6"/>
      <c r="E118" s="6"/>
    </row>
    <row r="119" spans="2:5" x14ac:dyDescent="0.2">
      <c r="B119" s="12"/>
      <c r="C119" s="6" t="s">
        <v>20</v>
      </c>
      <c r="D119" s="6"/>
      <c r="E119" s="6"/>
    </row>
    <row r="120" spans="2:5" x14ac:dyDescent="0.2">
      <c r="B120" s="44"/>
      <c r="C120" s="6" t="s">
        <v>21</v>
      </c>
    </row>
    <row r="121" spans="2:5" x14ac:dyDescent="0.2">
      <c r="B121" s="13"/>
      <c r="C121" s="6" t="s">
        <v>22</v>
      </c>
    </row>
  </sheetData>
  <sheetProtection algorithmName="SHA-512" hashValue="gymIubWfX1bq/hICHLkLD2jtGwLQeCTn7eugfB5GG24zKg24OQfTN++ETm6U/9hWGlWWDZ2G/AA5cz+bHHgK1A==" saltValue="d/m23SA0ILjweFvCAL0Yhw==" spinCount="100000" sheet="1" objects="1" scenarios="1"/>
  <mergeCells count="1">
    <mergeCell ref="B7:E14"/>
  </mergeCells>
  <pageMargins left="0.70866141732283472" right="0.70866141732283472" top="0.74803149606299213" bottom="0.74803149606299213" header="0.31496062992125984" footer="0.31496062992125984"/>
  <pageSetup paperSize="8" scale="77" orientation="landscape" r:id="rId1"/>
  <headerFooter>
    <oddHeader>&amp;L&amp;F&amp;C&amp;A&amp;ROFFICIAL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82"/>
  <sheetViews>
    <sheetView zoomScale="90" zoomScaleNormal="90" workbookViewId="0">
      <selection activeCell="U18" sqref="U18"/>
    </sheetView>
  </sheetViews>
  <sheetFormatPr defaultColWidth="9" defaultRowHeight="14.25" x14ac:dyDescent="0.2"/>
  <cols>
    <col min="1" max="1" width="0.875" style="1" customWidth="1"/>
    <col min="2" max="2" width="19" style="1" customWidth="1"/>
    <col min="3" max="3" width="65.625" style="1" customWidth="1"/>
    <col min="4" max="4" width="60.625" style="1" customWidth="1"/>
    <col min="5" max="5" width="35" style="1" customWidth="1"/>
    <col min="6" max="16384" width="9" style="1"/>
  </cols>
  <sheetData>
    <row r="1" spans="2:5" ht="20.100000000000001" customHeight="1" thickBot="1" x14ac:dyDescent="0.25">
      <c r="B1" s="4" t="s">
        <v>0</v>
      </c>
      <c r="C1" s="5"/>
      <c r="D1" s="5"/>
      <c r="E1" s="5"/>
    </row>
    <row r="2" spans="2:5" ht="15" thickTop="1" x14ac:dyDescent="0.2"/>
    <row r="3" spans="2:5" ht="16.5" x14ac:dyDescent="0.2">
      <c r="B3" s="3" t="s">
        <v>40</v>
      </c>
      <c r="E3" s="20" t="str">
        <f>'RP1'!$J$3</f>
        <v>Northumbrian Water</v>
      </c>
    </row>
    <row r="4" spans="2:5" ht="15" x14ac:dyDescent="0.2">
      <c r="E4" s="20" t="str">
        <f>'RP1'!$J$4</f>
        <v>NES</v>
      </c>
    </row>
    <row r="5" spans="2:5" ht="19.5" x14ac:dyDescent="0.2">
      <c r="B5" s="2" t="s">
        <v>41</v>
      </c>
    </row>
    <row r="6" spans="2:5" ht="15" thickBot="1" x14ac:dyDescent="0.25"/>
    <row r="7" spans="2:5" ht="15" thickTop="1" x14ac:dyDescent="0.2">
      <c r="B7" s="85" t="s">
        <v>42</v>
      </c>
      <c r="C7" s="86"/>
      <c r="D7" s="86"/>
      <c r="E7" s="87"/>
    </row>
    <row r="8" spans="2:5" x14ac:dyDescent="0.2">
      <c r="B8" s="88"/>
      <c r="C8" s="89"/>
      <c r="D8" s="89"/>
      <c r="E8" s="90"/>
    </row>
    <row r="9" spans="2:5" x14ac:dyDescent="0.2">
      <c r="B9" s="88"/>
      <c r="C9" s="89"/>
      <c r="D9" s="89"/>
      <c r="E9" s="90"/>
    </row>
    <row r="10" spans="2:5" x14ac:dyDescent="0.2">
      <c r="B10" s="88"/>
      <c r="C10" s="89"/>
      <c r="D10" s="89"/>
      <c r="E10" s="90"/>
    </row>
    <row r="11" spans="2:5" x14ac:dyDescent="0.2">
      <c r="B11" s="88"/>
      <c r="C11" s="89"/>
      <c r="D11" s="89"/>
      <c r="E11" s="90"/>
    </row>
    <row r="12" spans="2:5" x14ac:dyDescent="0.2">
      <c r="B12" s="88"/>
      <c r="C12" s="89"/>
      <c r="D12" s="89"/>
      <c r="E12" s="90"/>
    </row>
    <row r="13" spans="2:5" x14ac:dyDescent="0.2">
      <c r="B13" s="88"/>
      <c r="C13" s="89"/>
      <c r="D13" s="89"/>
      <c r="E13" s="90"/>
    </row>
    <row r="14" spans="2:5" ht="15" thickBot="1" x14ac:dyDescent="0.25">
      <c r="B14" s="91"/>
      <c r="C14" s="92"/>
      <c r="D14" s="92"/>
      <c r="E14" s="93"/>
    </row>
    <row r="15" spans="2:5" ht="15.75" thickTop="1" thickBot="1" x14ac:dyDescent="0.25"/>
    <row r="16" spans="2:5" ht="15" thickBot="1" x14ac:dyDescent="0.25">
      <c r="B16" s="31" t="s">
        <v>43</v>
      </c>
      <c r="C16" s="41" t="s">
        <v>44</v>
      </c>
      <c r="D16" s="62" t="s">
        <v>45</v>
      </c>
      <c r="E16" s="42" t="s">
        <v>46</v>
      </c>
    </row>
    <row r="17" spans="2:5" ht="38.25" x14ac:dyDescent="0.2">
      <c r="B17" s="38" t="s">
        <v>47</v>
      </c>
      <c r="C17" s="39" t="s">
        <v>48</v>
      </c>
      <c r="D17" s="72"/>
      <c r="E17" s="40" t="s">
        <v>49</v>
      </c>
    </row>
    <row r="18" spans="2:5" x14ac:dyDescent="0.2">
      <c r="B18" s="7" t="s">
        <v>50</v>
      </c>
      <c r="C18" s="8" t="s">
        <v>51</v>
      </c>
      <c r="D18" s="73"/>
      <c r="E18" s="9" t="s">
        <v>52</v>
      </c>
    </row>
    <row r="19" spans="2:5" x14ac:dyDescent="0.2">
      <c r="B19" s="7" t="s">
        <v>53</v>
      </c>
      <c r="C19" s="8" t="s">
        <v>54</v>
      </c>
      <c r="D19" s="73"/>
      <c r="E19" s="9" t="s">
        <v>55</v>
      </c>
    </row>
    <row r="20" spans="2:5" x14ac:dyDescent="0.2">
      <c r="B20" s="7" t="s">
        <v>56</v>
      </c>
      <c r="C20" s="8" t="s">
        <v>57</v>
      </c>
      <c r="D20" s="73"/>
      <c r="E20" s="9" t="s">
        <v>55</v>
      </c>
    </row>
    <row r="21" spans="2:5" x14ac:dyDescent="0.2">
      <c r="B21" s="10" t="s">
        <v>58</v>
      </c>
      <c r="C21" s="8" t="s">
        <v>59</v>
      </c>
      <c r="D21" s="73"/>
      <c r="E21" s="9" t="s">
        <v>60</v>
      </c>
    </row>
    <row r="22" spans="2:5" x14ac:dyDescent="0.2">
      <c r="B22" s="7" t="s">
        <v>61</v>
      </c>
      <c r="C22" s="8" t="s">
        <v>62</v>
      </c>
      <c r="D22" s="73"/>
      <c r="E22" s="9" t="s">
        <v>52</v>
      </c>
    </row>
    <row r="23" spans="2:5" x14ac:dyDescent="0.2">
      <c r="B23" s="7" t="s">
        <v>63</v>
      </c>
      <c r="C23" s="8" t="s">
        <v>64</v>
      </c>
      <c r="D23" s="73"/>
      <c r="E23" s="9" t="s">
        <v>65</v>
      </c>
    </row>
    <row r="24" spans="2:5" x14ac:dyDescent="0.2">
      <c r="B24" s="7" t="s">
        <v>66</v>
      </c>
      <c r="C24" s="8" t="s">
        <v>67</v>
      </c>
      <c r="D24" s="73"/>
      <c r="E24" s="9" t="s">
        <v>68</v>
      </c>
    </row>
    <row r="25" spans="2:5" ht="25.5" customHeight="1" x14ac:dyDescent="0.2">
      <c r="B25" s="7" t="s">
        <v>69</v>
      </c>
      <c r="C25" s="8" t="s">
        <v>70</v>
      </c>
      <c r="D25" s="73" t="s">
        <v>71</v>
      </c>
      <c r="E25" s="9" t="s">
        <v>52</v>
      </c>
    </row>
    <row r="26" spans="2:5" ht="63.75" x14ac:dyDescent="0.2">
      <c r="B26" s="77" t="s">
        <v>72</v>
      </c>
      <c r="C26" s="78" t="s">
        <v>73</v>
      </c>
      <c r="D26" s="79" t="s">
        <v>74</v>
      </c>
      <c r="E26" s="80" t="s">
        <v>52</v>
      </c>
    </row>
    <row r="27" spans="2:5" ht="51" x14ac:dyDescent="0.2">
      <c r="B27" s="77" t="s">
        <v>75</v>
      </c>
      <c r="C27" s="78" t="s">
        <v>76</v>
      </c>
      <c r="D27" s="79" t="s">
        <v>77</v>
      </c>
      <c r="E27" s="80" t="s">
        <v>78</v>
      </c>
    </row>
    <row r="28" spans="2:5" x14ac:dyDescent="0.2">
      <c r="B28" s="56"/>
      <c r="C28" s="57"/>
      <c r="D28" s="59"/>
      <c r="E28" s="58"/>
    </row>
    <row r="29" spans="2:5" x14ac:dyDescent="0.2">
      <c r="B29" s="56"/>
      <c r="C29" s="57"/>
      <c r="D29" s="59"/>
      <c r="E29" s="58"/>
    </row>
    <row r="30" spans="2:5" x14ac:dyDescent="0.2">
      <c r="B30" s="56"/>
      <c r="C30" s="57"/>
      <c r="D30" s="59"/>
      <c r="E30" s="58"/>
    </row>
    <row r="31" spans="2:5" x14ac:dyDescent="0.2">
      <c r="B31" s="56"/>
      <c r="C31" s="57"/>
      <c r="D31" s="59"/>
      <c r="E31" s="58"/>
    </row>
    <row r="32" spans="2:5" x14ac:dyDescent="0.2">
      <c r="B32" s="56"/>
      <c r="C32" s="57"/>
      <c r="D32" s="59"/>
      <c r="E32" s="58"/>
    </row>
    <row r="33" spans="2:5" x14ac:dyDescent="0.2">
      <c r="B33" s="56"/>
      <c r="C33" s="57"/>
      <c r="D33" s="59"/>
      <c r="E33" s="58"/>
    </row>
    <row r="34" spans="2:5" x14ac:dyDescent="0.2">
      <c r="B34" s="56"/>
      <c r="C34" s="57"/>
      <c r="D34" s="59"/>
      <c r="E34" s="58"/>
    </row>
    <row r="35" spans="2:5" x14ac:dyDescent="0.2">
      <c r="B35" s="60"/>
      <c r="C35" s="50"/>
      <c r="D35" s="59"/>
      <c r="E35" s="51"/>
    </row>
    <row r="36" spans="2:5" x14ac:dyDescent="0.2">
      <c r="B36" s="60"/>
      <c r="C36" s="50"/>
      <c r="D36" s="59"/>
      <c r="E36" s="51"/>
    </row>
    <row r="37" spans="2:5" x14ac:dyDescent="0.2">
      <c r="B37" s="60"/>
      <c r="C37" s="50"/>
      <c r="D37" s="59"/>
      <c r="E37" s="51"/>
    </row>
    <row r="38" spans="2:5" x14ac:dyDescent="0.2">
      <c r="B38" s="60"/>
      <c r="C38" s="50"/>
      <c r="D38" s="59"/>
      <c r="E38" s="51"/>
    </row>
    <row r="39" spans="2:5" x14ac:dyDescent="0.2">
      <c r="B39" s="60"/>
      <c r="C39" s="50"/>
      <c r="D39" s="59"/>
      <c r="E39" s="51"/>
    </row>
    <row r="40" spans="2:5" x14ac:dyDescent="0.2">
      <c r="B40" s="60"/>
      <c r="C40" s="50"/>
      <c r="D40" s="59"/>
      <c r="E40" s="51"/>
    </row>
    <row r="41" spans="2:5" x14ac:dyDescent="0.2">
      <c r="B41" s="60"/>
      <c r="C41" s="50"/>
      <c r="D41" s="59"/>
      <c r="E41" s="51"/>
    </row>
    <row r="42" spans="2:5" x14ac:dyDescent="0.2">
      <c r="B42" s="60"/>
      <c r="C42" s="50"/>
      <c r="D42" s="59"/>
      <c r="E42" s="51"/>
    </row>
    <row r="43" spans="2:5" x14ac:dyDescent="0.2">
      <c r="B43" s="60"/>
      <c r="C43" s="50"/>
      <c r="D43" s="59"/>
      <c r="E43" s="51"/>
    </row>
    <row r="44" spans="2:5" x14ac:dyDescent="0.2">
      <c r="B44" s="60"/>
      <c r="C44" s="50"/>
      <c r="D44" s="59"/>
      <c r="E44" s="51"/>
    </row>
    <row r="45" spans="2:5" x14ac:dyDescent="0.2">
      <c r="B45" s="60"/>
      <c r="C45" s="50"/>
      <c r="D45" s="59"/>
      <c r="E45" s="51"/>
    </row>
    <row r="46" spans="2:5" x14ac:dyDescent="0.2">
      <c r="B46" s="60"/>
      <c r="C46" s="50"/>
      <c r="D46" s="59"/>
      <c r="E46" s="51"/>
    </row>
    <row r="47" spans="2:5" x14ac:dyDescent="0.2">
      <c r="B47" s="60"/>
      <c r="C47" s="50"/>
      <c r="D47" s="59"/>
      <c r="E47" s="51"/>
    </row>
    <row r="48" spans="2:5" x14ac:dyDescent="0.2">
      <c r="B48" s="60"/>
      <c r="C48" s="50"/>
      <c r="D48" s="59"/>
      <c r="E48" s="51"/>
    </row>
    <row r="49" spans="2:5" x14ac:dyDescent="0.2">
      <c r="B49" s="60"/>
      <c r="C49" s="50"/>
      <c r="D49" s="59"/>
      <c r="E49" s="51"/>
    </row>
    <row r="50" spans="2:5" x14ac:dyDescent="0.2">
      <c r="B50" s="60"/>
      <c r="C50" s="50"/>
      <c r="D50" s="59"/>
      <c r="E50" s="51"/>
    </row>
    <row r="51" spans="2:5" x14ac:dyDescent="0.2">
      <c r="B51" s="60"/>
      <c r="C51" s="50"/>
      <c r="D51" s="59"/>
      <c r="E51" s="51"/>
    </row>
    <row r="52" spans="2:5" x14ac:dyDescent="0.2">
      <c r="B52" s="60"/>
      <c r="C52" s="50"/>
      <c r="D52" s="59"/>
      <c r="E52" s="51"/>
    </row>
    <row r="53" spans="2:5" x14ac:dyDescent="0.2">
      <c r="B53" s="60"/>
      <c r="C53" s="50"/>
      <c r="D53" s="59"/>
      <c r="E53" s="51"/>
    </row>
    <row r="54" spans="2:5" x14ac:dyDescent="0.2">
      <c r="B54" s="60"/>
      <c r="C54" s="50"/>
      <c r="D54" s="59"/>
      <c r="E54" s="51"/>
    </row>
    <row r="55" spans="2:5" x14ac:dyDescent="0.2">
      <c r="B55" s="60"/>
      <c r="C55" s="50"/>
      <c r="D55" s="59"/>
      <c r="E55" s="51"/>
    </row>
    <row r="56" spans="2:5" x14ac:dyDescent="0.2">
      <c r="B56" s="60"/>
      <c r="C56" s="50"/>
      <c r="D56" s="59"/>
      <c r="E56" s="51"/>
    </row>
    <row r="57" spans="2:5" x14ac:dyDescent="0.2">
      <c r="B57" s="60"/>
      <c r="C57" s="50"/>
      <c r="D57" s="59"/>
      <c r="E57" s="51"/>
    </row>
    <row r="58" spans="2:5" x14ac:dyDescent="0.2">
      <c r="B58" s="60"/>
      <c r="C58" s="50"/>
      <c r="D58" s="59"/>
      <c r="E58" s="51"/>
    </row>
    <row r="59" spans="2:5" x14ac:dyDescent="0.2">
      <c r="B59" s="60"/>
      <c r="C59" s="50"/>
      <c r="D59" s="59"/>
      <c r="E59" s="51"/>
    </row>
    <row r="60" spans="2:5" x14ac:dyDescent="0.2">
      <c r="B60" s="60"/>
      <c r="C60" s="50"/>
      <c r="D60" s="59"/>
      <c r="E60" s="51"/>
    </row>
    <row r="61" spans="2:5" x14ac:dyDescent="0.2">
      <c r="B61" s="60"/>
      <c r="C61" s="50"/>
      <c r="D61" s="59"/>
      <c r="E61" s="51"/>
    </row>
    <row r="62" spans="2:5" x14ac:dyDescent="0.2">
      <c r="B62" s="60"/>
      <c r="C62" s="50"/>
      <c r="D62" s="59"/>
      <c r="E62" s="51"/>
    </row>
    <row r="63" spans="2:5" x14ac:dyDescent="0.2">
      <c r="B63" s="60"/>
      <c r="C63" s="50"/>
      <c r="D63" s="59"/>
      <c r="E63" s="51"/>
    </row>
    <row r="64" spans="2:5" x14ac:dyDescent="0.2">
      <c r="B64" s="60"/>
      <c r="C64" s="50"/>
      <c r="D64" s="59"/>
      <c r="E64" s="51"/>
    </row>
    <row r="65" spans="2:5" x14ac:dyDescent="0.2">
      <c r="B65" s="60"/>
      <c r="C65" s="50"/>
      <c r="D65" s="59"/>
      <c r="E65" s="51"/>
    </row>
    <row r="66" spans="2:5" x14ac:dyDescent="0.2">
      <c r="B66" s="60"/>
      <c r="C66" s="50"/>
      <c r="D66" s="59"/>
      <c r="E66" s="51"/>
    </row>
    <row r="67" spans="2:5" x14ac:dyDescent="0.2">
      <c r="B67" s="60"/>
      <c r="C67" s="50"/>
      <c r="D67" s="59"/>
      <c r="E67" s="51"/>
    </row>
    <row r="68" spans="2:5" x14ac:dyDescent="0.2">
      <c r="B68" s="60"/>
      <c r="C68" s="50"/>
      <c r="D68" s="59"/>
      <c r="E68" s="51"/>
    </row>
    <row r="69" spans="2:5" x14ac:dyDescent="0.2">
      <c r="B69" s="60"/>
      <c r="C69" s="50"/>
      <c r="D69" s="59"/>
      <c r="E69" s="51"/>
    </row>
    <row r="70" spans="2:5" x14ac:dyDescent="0.2">
      <c r="B70" s="60"/>
      <c r="C70" s="50"/>
      <c r="D70" s="59"/>
      <c r="E70" s="51"/>
    </row>
    <row r="71" spans="2:5" x14ac:dyDescent="0.2">
      <c r="B71" s="60"/>
      <c r="C71" s="50"/>
      <c r="D71" s="59"/>
      <c r="E71" s="51"/>
    </row>
    <row r="72" spans="2:5" x14ac:dyDescent="0.2">
      <c r="B72" s="60"/>
      <c r="C72" s="50"/>
      <c r="D72" s="59"/>
      <c r="E72" s="51"/>
    </row>
    <row r="73" spans="2:5" x14ac:dyDescent="0.2">
      <c r="B73" s="60"/>
      <c r="C73" s="50"/>
      <c r="D73" s="59"/>
      <c r="E73" s="51"/>
    </row>
    <row r="74" spans="2:5" x14ac:dyDescent="0.2">
      <c r="B74" s="60"/>
      <c r="C74" s="50"/>
      <c r="D74" s="59"/>
      <c r="E74" s="51"/>
    </row>
    <row r="75" spans="2:5" x14ac:dyDescent="0.2">
      <c r="B75" s="60"/>
      <c r="C75" s="50"/>
      <c r="D75" s="59"/>
      <c r="E75" s="51"/>
    </row>
    <row r="76" spans="2:5" x14ac:dyDescent="0.2">
      <c r="B76" s="60"/>
      <c r="C76" s="50"/>
      <c r="D76" s="59"/>
      <c r="E76" s="51"/>
    </row>
    <row r="77" spans="2:5" ht="15" thickBot="1" x14ac:dyDescent="0.25">
      <c r="B77" s="61"/>
      <c r="C77" s="52"/>
      <c r="D77" s="65"/>
      <c r="E77" s="53"/>
    </row>
    <row r="79" spans="2:5" x14ac:dyDescent="0.2">
      <c r="B79" s="45" t="s">
        <v>19</v>
      </c>
    </row>
    <row r="80" spans="2:5" x14ac:dyDescent="0.2">
      <c r="B80" s="12"/>
      <c r="C80" s="6" t="s">
        <v>20</v>
      </c>
    </row>
    <row r="81" spans="2:3" x14ac:dyDescent="0.2">
      <c r="B81" s="44"/>
      <c r="C81" s="6" t="s">
        <v>21</v>
      </c>
    </row>
    <row r="82" spans="2:3" x14ac:dyDescent="0.2">
      <c r="B82" s="13"/>
      <c r="C82" s="6" t="s">
        <v>22</v>
      </c>
    </row>
  </sheetData>
  <sheetProtection algorithmName="SHA-512" hashValue="LpleCG3lEzSHssvoEsG2GyWYwb0UPNTclH5BkSlZZkujc/iw01YV+kX73TsRCpCQHkp/QQPezO6XGTE4Hgdv1Q==" saltValue="DRR5UXGelmclPxmM9NhCxA==" spinCount="100000" sheet="1" objects="1" scenarios="1"/>
  <mergeCells count="1">
    <mergeCell ref="B7:E14"/>
  </mergeCells>
  <pageMargins left="0.70866141732283472" right="0.70866141732283472" top="0.74803149606299213" bottom="0.74803149606299213" header="0.31496062992125984" footer="0.31496062992125984"/>
  <pageSetup paperSize="8" scale="98"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03"/>
  <sheetViews>
    <sheetView workbookViewId="0">
      <selection activeCell="S13" sqref="S13"/>
    </sheetView>
  </sheetViews>
  <sheetFormatPr defaultRowHeight="14.25" x14ac:dyDescent="0.2"/>
  <cols>
    <col min="2" max="2" width="41.375" bestFit="1" customWidth="1"/>
  </cols>
  <sheetData>
    <row r="3" spans="2:10" ht="15" x14ac:dyDescent="0.25">
      <c r="B3" s="11" t="s">
        <v>79</v>
      </c>
      <c r="C3" s="11" t="s">
        <v>80</v>
      </c>
      <c r="E3" s="11" t="s">
        <v>81</v>
      </c>
      <c r="G3" s="11" t="s">
        <v>82</v>
      </c>
      <c r="J3" s="11" t="s">
        <v>83</v>
      </c>
    </row>
    <row r="4" spans="2:10" x14ac:dyDescent="0.2">
      <c r="B4" t="s">
        <v>2</v>
      </c>
      <c r="C4" t="s">
        <v>84</v>
      </c>
      <c r="E4" t="s">
        <v>85</v>
      </c>
      <c r="G4" t="s">
        <v>86</v>
      </c>
      <c r="J4" t="s">
        <v>87</v>
      </c>
    </row>
    <row r="5" spans="2:10" x14ac:dyDescent="0.2">
      <c r="B5" t="s">
        <v>88</v>
      </c>
      <c r="C5" t="s">
        <v>89</v>
      </c>
      <c r="E5" t="s">
        <v>90</v>
      </c>
      <c r="G5" t="s">
        <v>91</v>
      </c>
      <c r="J5" t="s">
        <v>92</v>
      </c>
    </row>
    <row r="6" spans="2:10" x14ac:dyDescent="0.2">
      <c r="B6" t="s">
        <v>93</v>
      </c>
      <c r="C6" t="s">
        <v>94</v>
      </c>
      <c r="E6" t="s">
        <v>95</v>
      </c>
      <c r="G6" t="s">
        <v>96</v>
      </c>
      <c r="J6" t="s">
        <v>97</v>
      </c>
    </row>
    <row r="7" spans="2:10" x14ac:dyDescent="0.2">
      <c r="B7" t="s">
        <v>98</v>
      </c>
      <c r="C7" t="s">
        <v>99</v>
      </c>
      <c r="E7" t="s">
        <v>100</v>
      </c>
      <c r="G7" t="s">
        <v>101</v>
      </c>
      <c r="J7" t="s">
        <v>102</v>
      </c>
    </row>
    <row r="8" spans="2:10" x14ac:dyDescent="0.2">
      <c r="B8" t="s">
        <v>103</v>
      </c>
      <c r="C8" t="s">
        <v>104</v>
      </c>
      <c r="E8" t="s">
        <v>105</v>
      </c>
      <c r="G8" t="s">
        <v>62</v>
      </c>
      <c r="J8" t="s">
        <v>106</v>
      </c>
    </row>
    <row r="9" spans="2:10" x14ac:dyDescent="0.2">
      <c r="B9" t="s">
        <v>107</v>
      </c>
      <c r="C9" t="s">
        <v>108</v>
      </c>
      <c r="E9" t="s">
        <v>109</v>
      </c>
      <c r="G9" t="s">
        <v>110</v>
      </c>
      <c r="J9" t="s">
        <v>111</v>
      </c>
    </row>
    <row r="10" spans="2:10" x14ac:dyDescent="0.2">
      <c r="B10" t="s">
        <v>112</v>
      </c>
      <c r="C10" t="s">
        <v>113</v>
      </c>
      <c r="E10" t="s">
        <v>114</v>
      </c>
      <c r="G10" t="s">
        <v>115</v>
      </c>
      <c r="J10" t="s">
        <v>116</v>
      </c>
    </row>
    <row r="11" spans="2:10" x14ac:dyDescent="0.2">
      <c r="B11" t="s">
        <v>117</v>
      </c>
      <c r="C11" t="s">
        <v>118</v>
      </c>
      <c r="E11" t="s">
        <v>119</v>
      </c>
      <c r="J11" t="s">
        <v>120</v>
      </c>
    </row>
    <row r="12" spans="2:10" x14ac:dyDescent="0.2">
      <c r="B12" t="s">
        <v>121</v>
      </c>
      <c r="C12" t="s">
        <v>122</v>
      </c>
      <c r="E12" t="s">
        <v>123</v>
      </c>
      <c r="G12" s="18"/>
      <c r="J12" t="s">
        <v>124</v>
      </c>
    </row>
    <row r="13" spans="2:10" x14ac:dyDescent="0.2">
      <c r="B13" t="s">
        <v>125</v>
      </c>
      <c r="C13" t="s">
        <v>126</v>
      </c>
      <c r="E13" t="s">
        <v>127</v>
      </c>
      <c r="G13" s="19"/>
      <c r="J13" t="s">
        <v>128</v>
      </c>
    </row>
    <row r="14" spans="2:10" x14ac:dyDescent="0.2">
      <c r="B14" t="s">
        <v>129</v>
      </c>
      <c r="C14" t="s">
        <v>130</v>
      </c>
      <c r="E14" t="s">
        <v>131</v>
      </c>
      <c r="G14" s="18"/>
      <c r="J14" t="s">
        <v>132</v>
      </c>
    </row>
    <row r="15" spans="2:10" x14ac:dyDescent="0.2">
      <c r="B15" t="s">
        <v>133</v>
      </c>
      <c r="C15" t="s">
        <v>134</v>
      </c>
      <c r="E15" t="s">
        <v>135</v>
      </c>
      <c r="J15" t="s">
        <v>136</v>
      </c>
    </row>
    <row r="16" spans="2:10" x14ac:dyDescent="0.2">
      <c r="B16" t="s">
        <v>137</v>
      </c>
      <c r="C16" t="s">
        <v>138</v>
      </c>
      <c r="E16" t="s">
        <v>139</v>
      </c>
      <c r="J16" t="s">
        <v>140</v>
      </c>
    </row>
    <row r="17" spans="2:10" x14ac:dyDescent="0.2">
      <c r="B17" t="s">
        <v>141</v>
      </c>
      <c r="C17" t="s">
        <v>142</v>
      </c>
      <c r="E17" t="s">
        <v>143</v>
      </c>
      <c r="J17" t="s">
        <v>144</v>
      </c>
    </row>
    <row r="18" spans="2:10" x14ac:dyDescent="0.2">
      <c r="B18" t="s">
        <v>60</v>
      </c>
      <c r="C18" t="s">
        <v>145</v>
      </c>
      <c r="E18" t="s">
        <v>146</v>
      </c>
      <c r="J18" t="s">
        <v>147</v>
      </c>
    </row>
    <row r="19" spans="2:10" x14ac:dyDescent="0.2">
      <c r="B19" t="s">
        <v>148</v>
      </c>
      <c r="C19" t="s">
        <v>149</v>
      </c>
      <c r="E19" t="s">
        <v>150</v>
      </c>
      <c r="J19" t="s">
        <v>151</v>
      </c>
    </row>
    <row r="20" spans="2:10" x14ac:dyDescent="0.2">
      <c r="B20" t="s">
        <v>152</v>
      </c>
      <c r="C20" t="s">
        <v>153</v>
      </c>
      <c r="E20" t="s">
        <v>154</v>
      </c>
      <c r="J20" t="s">
        <v>155</v>
      </c>
    </row>
    <row r="21" spans="2:10" x14ac:dyDescent="0.2">
      <c r="B21" t="s">
        <v>68</v>
      </c>
      <c r="C21" t="s">
        <v>156</v>
      </c>
      <c r="E21" t="s">
        <v>157</v>
      </c>
      <c r="J21" t="s">
        <v>158</v>
      </c>
    </row>
    <row r="22" spans="2:10" x14ac:dyDescent="0.2">
      <c r="E22" t="s">
        <v>159</v>
      </c>
      <c r="J22" t="s">
        <v>160</v>
      </c>
    </row>
    <row r="23" spans="2:10" x14ac:dyDescent="0.2">
      <c r="E23" t="s">
        <v>161</v>
      </c>
      <c r="J23" t="s">
        <v>162</v>
      </c>
    </row>
    <row r="24" spans="2:10" x14ac:dyDescent="0.2">
      <c r="E24" t="s">
        <v>163</v>
      </c>
      <c r="J24" t="s">
        <v>164</v>
      </c>
    </row>
    <row r="25" spans="2:10" x14ac:dyDescent="0.2">
      <c r="E25" t="s">
        <v>165</v>
      </c>
      <c r="J25" t="s">
        <v>166</v>
      </c>
    </row>
    <row r="26" spans="2:10" x14ac:dyDescent="0.2">
      <c r="E26" t="s">
        <v>167</v>
      </c>
      <c r="J26" t="s">
        <v>168</v>
      </c>
    </row>
    <row r="27" spans="2:10" x14ac:dyDescent="0.2">
      <c r="E27" t="s">
        <v>169</v>
      </c>
      <c r="J27" t="s">
        <v>170</v>
      </c>
    </row>
    <row r="28" spans="2:10" x14ac:dyDescent="0.2">
      <c r="E28" t="s">
        <v>171</v>
      </c>
      <c r="J28" t="s">
        <v>172</v>
      </c>
    </row>
    <row r="29" spans="2:10" x14ac:dyDescent="0.2">
      <c r="E29" t="s">
        <v>173</v>
      </c>
      <c r="J29" t="s">
        <v>174</v>
      </c>
    </row>
    <row r="30" spans="2:10" x14ac:dyDescent="0.2">
      <c r="E30" t="s">
        <v>175</v>
      </c>
      <c r="J30" t="s">
        <v>176</v>
      </c>
    </row>
    <row r="31" spans="2:10" x14ac:dyDescent="0.2">
      <c r="E31" t="s">
        <v>177</v>
      </c>
      <c r="J31" t="s">
        <v>178</v>
      </c>
    </row>
    <row r="32" spans="2:10" x14ac:dyDescent="0.2">
      <c r="E32" t="s">
        <v>179</v>
      </c>
      <c r="J32" t="s">
        <v>180</v>
      </c>
    </row>
    <row r="33" spans="5:10" x14ac:dyDescent="0.2">
      <c r="E33" t="s">
        <v>181</v>
      </c>
      <c r="J33" t="s">
        <v>182</v>
      </c>
    </row>
    <row r="34" spans="5:10" x14ac:dyDescent="0.2">
      <c r="E34" t="s">
        <v>183</v>
      </c>
      <c r="J34" t="s">
        <v>184</v>
      </c>
    </row>
    <row r="35" spans="5:10" x14ac:dyDescent="0.2">
      <c r="E35" t="s">
        <v>185</v>
      </c>
      <c r="J35" t="s">
        <v>186</v>
      </c>
    </row>
    <row r="36" spans="5:10" x14ac:dyDescent="0.2">
      <c r="E36" t="s">
        <v>187</v>
      </c>
      <c r="J36" t="s">
        <v>188</v>
      </c>
    </row>
    <row r="37" spans="5:10" x14ac:dyDescent="0.2">
      <c r="E37" t="s">
        <v>189</v>
      </c>
      <c r="J37" t="s">
        <v>190</v>
      </c>
    </row>
    <row r="38" spans="5:10" x14ac:dyDescent="0.2">
      <c r="E38" t="s">
        <v>191</v>
      </c>
      <c r="J38" t="s">
        <v>192</v>
      </c>
    </row>
    <row r="39" spans="5:10" x14ac:dyDescent="0.2">
      <c r="E39" t="s">
        <v>193</v>
      </c>
      <c r="J39" t="s">
        <v>194</v>
      </c>
    </row>
    <row r="40" spans="5:10" x14ac:dyDescent="0.2">
      <c r="E40" t="s">
        <v>195</v>
      </c>
      <c r="J40" t="s">
        <v>196</v>
      </c>
    </row>
    <row r="41" spans="5:10" x14ac:dyDescent="0.2">
      <c r="E41" t="s">
        <v>197</v>
      </c>
      <c r="J41" t="s">
        <v>198</v>
      </c>
    </row>
    <row r="42" spans="5:10" x14ac:dyDescent="0.2">
      <c r="E42" t="s">
        <v>199</v>
      </c>
      <c r="J42" t="s">
        <v>200</v>
      </c>
    </row>
    <row r="43" spans="5:10" x14ac:dyDescent="0.2">
      <c r="E43" t="s">
        <v>201</v>
      </c>
      <c r="J43" t="s">
        <v>202</v>
      </c>
    </row>
    <row r="44" spans="5:10" x14ac:dyDescent="0.2">
      <c r="E44" t="s">
        <v>203</v>
      </c>
      <c r="J44" t="s">
        <v>204</v>
      </c>
    </row>
    <row r="45" spans="5:10" x14ac:dyDescent="0.2">
      <c r="E45" t="s">
        <v>205</v>
      </c>
      <c r="J45" t="s">
        <v>206</v>
      </c>
    </row>
    <row r="46" spans="5:10" x14ac:dyDescent="0.2">
      <c r="E46" t="s">
        <v>207</v>
      </c>
      <c r="J46" t="s">
        <v>208</v>
      </c>
    </row>
    <row r="47" spans="5:10" x14ac:dyDescent="0.2">
      <c r="E47" t="s">
        <v>209</v>
      </c>
      <c r="J47" t="s">
        <v>210</v>
      </c>
    </row>
    <row r="48" spans="5:10" x14ac:dyDescent="0.2">
      <c r="E48" t="s">
        <v>211</v>
      </c>
      <c r="J48" t="s">
        <v>212</v>
      </c>
    </row>
    <row r="49" spans="5:10" x14ac:dyDescent="0.2">
      <c r="E49" t="s">
        <v>213</v>
      </c>
      <c r="J49" t="s">
        <v>214</v>
      </c>
    </row>
    <row r="50" spans="5:10" x14ac:dyDescent="0.2">
      <c r="E50" t="s">
        <v>215</v>
      </c>
      <c r="J50" t="s">
        <v>216</v>
      </c>
    </row>
    <row r="51" spans="5:10" x14ac:dyDescent="0.2">
      <c r="E51" t="s">
        <v>217</v>
      </c>
      <c r="J51" t="s">
        <v>218</v>
      </c>
    </row>
    <row r="52" spans="5:10" x14ac:dyDescent="0.2">
      <c r="E52" t="s">
        <v>219</v>
      </c>
      <c r="J52" t="s">
        <v>220</v>
      </c>
    </row>
    <row r="53" spans="5:10" x14ac:dyDescent="0.2">
      <c r="E53" t="s">
        <v>221</v>
      </c>
      <c r="J53" t="s">
        <v>222</v>
      </c>
    </row>
    <row r="54" spans="5:10" x14ac:dyDescent="0.2">
      <c r="E54" t="s">
        <v>223</v>
      </c>
      <c r="J54" t="s">
        <v>224</v>
      </c>
    </row>
    <row r="55" spans="5:10" x14ac:dyDescent="0.2">
      <c r="E55" t="s">
        <v>225</v>
      </c>
      <c r="J55" t="s">
        <v>226</v>
      </c>
    </row>
    <row r="56" spans="5:10" x14ac:dyDescent="0.2">
      <c r="E56" t="s">
        <v>227</v>
      </c>
      <c r="J56" t="s">
        <v>228</v>
      </c>
    </row>
    <row r="57" spans="5:10" x14ac:dyDescent="0.2">
      <c r="E57" t="s">
        <v>229</v>
      </c>
      <c r="J57" t="s">
        <v>230</v>
      </c>
    </row>
    <row r="58" spans="5:10" x14ac:dyDescent="0.2">
      <c r="E58" t="s">
        <v>231</v>
      </c>
      <c r="J58" t="s">
        <v>232</v>
      </c>
    </row>
    <row r="59" spans="5:10" x14ac:dyDescent="0.2">
      <c r="E59" t="s">
        <v>233</v>
      </c>
      <c r="J59" t="s">
        <v>234</v>
      </c>
    </row>
    <row r="60" spans="5:10" x14ac:dyDescent="0.2">
      <c r="E60" t="s">
        <v>235</v>
      </c>
      <c r="J60" t="s">
        <v>236</v>
      </c>
    </row>
    <row r="61" spans="5:10" x14ac:dyDescent="0.2">
      <c r="E61" t="s">
        <v>237</v>
      </c>
      <c r="J61" t="s">
        <v>238</v>
      </c>
    </row>
    <row r="62" spans="5:10" x14ac:dyDescent="0.2">
      <c r="E62" t="s">
        <v>239</v>
      </c>
      <c r="J62" t="s">
        <v>240</v>
      </c>
    </row>
    <row r="63" spans="5:10" x14ac:dyDescent="0.2">
      <c r="E63" t="s">
        <v>241</v>
      </c>
      <c r="J63" t="s">
        <v>242</v>
      </c>
    </row>
    <row r="64" spans="5:10" x14ac:dyDescent="0.2">
      <c r="E64" t="s">
        <v>243</v>
      </c>
      <c r="J64" t="s">
        <v>244</v>
      </c>
    </row>
    <row r="65" spans="5:10" x14ac:dyDescent="0.2">
      <c r="E65" t="s">
        <v>245</v>
      </c>
      <c r="J65" t="s">
        <v>246</v>
      </c>
    </row>
    <row r="66" spans="5:10" x14ac:dyDescent="0.2">
      <c r="E66" t="s">
        <v>247</v>
      </c>
      <c r="J66" t="s">
        <v>248</v>
      </c>
    </row>
    <row r="67" spans="5:10" x14ac:dyDescent="0.2">
      <c r="E67" t="s">
        <v>249</v>
      </c>
      <c r="J67" t="s">
        <v>250</v>
      </c>
    </row>
    <row r="68" spans="5:10" x14ac:dyDescent="0.2">
      <c r="E68" t="s">
        <v>251</v>
      </c>
      <c r="J68" t="s">
        <v>252</v>
      </c>
    </row>
    <row r="69" spans="5:10" x14ac:dyDescent="0.2">
      <c r="E69" t="s">
        <v>253</v>
      </c>
      <c r="J69" t="s">
        <v>254</v>
      </c>
    </row>
    <row r="70" spans="5:10" x14ac:dyDescent="0.2">
      <c r="E70" t="s">
        <v>255</v>
      </c>
      <c r="J70" t="s">
        <v>256</v>
      </c>
    </row>
    <row r="71" spans="5:10" x14ac:dyDescent="0.2">
      <c r="E71" t="s">
        <v>257</v>
      </c>
      <c r="J71" t="s">
        <v>258</v>
      </c>
    </row>
    <row r="72" spans="5:10" x14ac:dyDescent="0.2">
      <c r="E72" t="s">
        <v>259</v>
      </c>
      <c r="J72" t="s">
        <v>260</v>
      </c>
    </row>
    <row r="73" spans="5:10" x14ac:dyDescent="0.2">
      <c r="E73" t="s">
        <v>261</v>
      </c>
      <c r="J73" t="s">
        <v>262</v>
      </c>
    </row>
    <row r="74" spans="5:10" x14ac:dyDescent="0.2">
      <c r="E74" t="s">
        <v>263</v>
      </c>
      <c r="J74" t="s">
        <v>264</v>
      </c>
    </row>
    <row r="75" spans="5:10" x14ac:dyDescent="0.2">
      <c r="E75" t="s">
        <v>265</v>
      </c>
      <c r="J75" t="s">
        <v>266</v>
      </c>
    </row>
    <row r="76" spans="5:10" x14ac:dyDescent="0.2">
      <c r="E76" t="s">
        <v>267</v>
      </c>
      <c r="J76" t="s">
        <v>268</v>
      </c>
    </row>
    <row r="77" spans="5:10" x14ac:dyDescent="0.2">
      <c r="E77" t="s">
        <v>269</v>
      </c>
      <c r="J77" t="s">
        <v>270</v>
      </c>
    </row>
    <row r="78" spans="5:10" x14ac:dyDescent="0.2">
      <c r="E78" t="s">
        <v>271</v>
      </c>
      <c r="J78" t="s">
        <v>272</v>
      </c>
    </row>
    <row r="79" spans="5:10" x14ac:dyDescent="0.2">
      <c r="E79" t="s">
        <v>273</v>
      </c>
      <c r="J79" t="s">
        <v>274</v>
      </c>
    </row>
    <row r="80" spans="5:10" x14ac:dyDescent="0.2">
      <c r="E80" t="s">
        <v>275</v>
      </c>
      <c r="J80" t="s">
        <v>276</v>
      </c>
    </row>
    <row r="81" spans="5:10" x14ac:dyDescent="0.2">
      <c r="E81" t="s">
        <v>277</v>
      </c>
      <c r="J81" t="s">
        <v>278</v>
      </c>
    </row>
    <row r="82" spans="5:10" x14ac:dyDescent="0.2">
      <c r="E82" t="s">
        <v>279</v>
      </c>
      <c r="J82" t="s">
        <v>280</v>
      </c>
    </row>
    <row r="83" spans="5:10" x14ac:dyDescent="0.2">
      <c r="E83" t="s">
        <v>281</v>
      </c>
      <c r="J83" t="s">
        <v>282</v>
      </c>
    </row>
    <row r="84" spans="5:10" x14ac:dyDescent="0.2">
      <c r="E84" t="s">
        <v>283</v>
      </c>
      <c r="J84" t="s">
        <v>284</v>
      </c>
    </row>
    <row r="85" spans="5:10" x14ac:dyDescent="0.2">
      <c r="E85" t="s">
        <v>285</v>
      </c>
      <c r="J85" t="s">
        <v>286</v>
      </c>
    </row>
    <row r="86" spans="5:10" x14ac:dyDescent="0.2">
      <c r="E86" t="s">
        <v>287</v>
      </c>
      <c r="J86" t="s">
        <v>288</v>
      </c>
    </row>
    <row r="87" spans="5:10" x14ac:dyDescent="0.2">
      <c r="E87" t="s">
        <v>289</v>
      </c>
      <c r="J87" t="s">
        <v>290</v>
      </c>
    </row>
    <row r="88" spans="5:10" x14ac:dyDescent="0.2">
      <c r="E88" t="s">
        <v>291</v>
      </c>
      <c r="J88" t="s">
        <v>292</v>
      </c>
    </row>
    <row r="89" spans="5:10" x14ac:dyDescent="0.2">
      <c r="E89" t="s">
        <v>293</v>
      </c>
      <c r="J89" t="s">
        <v>294</v>
      </c>
    </row>
    <row r="90" spans="5:10" x14ac:dyDescent="0.2">
      <c r="E90" t="s">
        <v>295</v>
      </c>
      <c r="J90" t="s">
        <v>296</v>
      </c>
    </row>
    <row r="91" spans="5:10" x14ac:dyDescent="0.2">
      <c r="E91" t="s">
        <v>297</v>
      </c>
      <c r="J91" t="s">
        <v>298</v>
      </c>
    </row>
    <row r="92" spans="5:10" x14ac:dyDescent="0.2">
      <c r="E92" t="s">
        <v>299</v>
      </c>
      <c r="J92" t="s">
        <v>300</v>
      </c>
    </row>
    <row r="93" spans="5:10" x14ac:dyDescent="0.2">
      <c r="E93" t="s">
        <v>301</v>
      </c>
      <c r="J93" t="s">
        <v>302</v>
      </c>
    </row>
    <row r="94" spans="5:10" x14ac:dyDescent="0.2">
      <c r="E94" t="s">
        <v>303</v>
      </c>
      <c r="J94" t="s">
        <v>304</v>
      </c>
    </row>
    <row r="95" spans="5:10" x14ac:dyDescent="0.2">
      <c r="E95" t="s">
        <v>305</v>
      </c>
      <c r="J95" t="s">
        <v>306</v>
      </c>
    </row>
    <row r="96" spans="5:10" x14ac:dyDescent="0.2">
      <c r="E96" t="s">
        <v>307</v>
      </c>
      <c r="J96" t="s">
        <v>308</v>
      </c>
    </row>
    <row r="97" spans="5:10" x14ac:dyDescent="0.2">
      <c r="E97" t="s">
        <v>309</v>
      </c>
      <c r="J97" t="s">
        <v>310</v>
      </c>
    </row>
    <row r="98" spans="5:10" x14ac:dyDescent="0.2">
      <c r="E98" t="s">
        <v>311</v>
      </c>
      <c r="J98" t="s">
        <v>312</v>
      </c>
    </row>
    <row r="99" spans="5:10" x14ac:dyDescent="0.2">
      <c r="E99" t="s">
        <v>313</v>
      </c>
      <c r="J99" t="s">
        <v>314</v>
      </c>
    </row>
    <row r="100" spans="5:10" x14ac:dyDescent="0.2">
      <c r="E100" t="s">
        <v>315</v>
      </c>
      <c r="J100" t="s">
        <v>316</v>
      </c>
    </row>
    <row r="101" spans="5:10" x14ac:dyDescent="0.2">
      <c r="E101" t="s">
        <v>317</v>
      </c>
      <c r="J101" t="s">
        <v>318</v>
      </c>
    </row>
    <row r="102" spans="5:10" x14ac:dyDescent="0.2">
      <c r="E102" t="s">
        <v>319</v>
      </c>
      <c r="J102" t="s">
        <v>320</v>
      </c>
    </row>
    <row r="103" spans="5:10" x14ac:dyDescent="0.2">
      <c r="E103" t="s">
        <v>321</v>
      </c>
      <c r="J103" t="s">
        <v>322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IAP, DD, FD Coordination</TermName>
          <TermId>70ffaca6-f496-4501-b85b-abbf1ba80da7</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1784</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4B23D8FA23906246AA4611F84C35399C" ma:contentTypeVersion="54" ma:contentTypeDescription="Create a new document" ma:contentTypeScope="" ma:versionID="cb52fddc5dce00fbbbc486d906d90bc5">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42489de4f69ade3664e54b0f2675459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C8E7F6-8032-43E2-8A7D-E59A54D34414}">
  <ds:schemaRefs>
    <ds:schemaRef ds:uri="7041854e-4853-44f9-9e63-23b7acad5461"/>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1DECB8D0-82B8-4C71-9683-D60D68B51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E2CFD8-8876-49D0-A3FB-8737E6AD7025}">
  <ds:schemaRefs>
    <ds:schemaRef ds:uri="Microsoft.SharePoint.Taxonomy.ContentTypeSync"/>
  </ds:schemaRefs>
</ds:datastoreItem>
</file>

<file path=customXml/itemProps4.xml><?xml version="1.0" encoding="utf-8"?>
<ds:datastoreItem xmlns:ds="http://schemas.openxmlformats.org/officeDocument/2006/customXml" ds:itemID="{4F24EFE9-0E61-4732-9B0E-ED7A9EA44A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RP1</vt:lpstr>
      <vt:lpstr>RP2</vt:lpstr>
      <vt:lpstr>RP3</vt:lpstr>
      <vt:lpstr>RP4</vt:lpstr>
      <vt:lpstr>Data validation</vt:lpstr>
      <vt:lpstr>Conames</vt:lpstr>
      <vt:lpstr>Cover!Print_Area</vt:lpstr>
      <vt:lpstr>'RP1'!Print_Area</vt:lpstr>
      <vt:lpstr>'RP2'!Print_Area</vt:lpstr>
      <vt:lpstr>'RP3'!Print_Area</vt:lpstr>
      <vt:lpstr>'RP4'!Print_Area</vt:lpstr>
      <vt:lpstr>'RP1'!Print_Titles</vt:lpstr>
      <vt:lpstr>'RP2'!Print_Titles</vt:lpstr>
      <vt:lpstr>'RP3'!Print_Titles</vt:lpstr>
      <vt:lpstr>'RP4'!Print_Titles</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Fox</dc:creator>
  <cp:keywords/>
  <dc:description/>
  <cp:lastModifiedBy>Elaine Erskine</cp:lastModifiedBy>
  <cp:revision/>
  <cp:lastPrinted>2019-08-29T08:58:22Z</cp:lastPrinted>
  <dcterms:created xsi:type="dcterms:W3CDTF">2019-07-04T07:50:40Z</dcterms:created>
  <dcterms:modified xsi:type="dcterms:W3CDTF">2019-08-29T15:51:58Z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0x010100573134B1BDBFC74F8C2DBF70E4CDEAD4004B23D8FA23906246AA4611F84C35399C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
  </property>
  <property fmtid="{D5CDD505-2E9C-101B-9397-08002B2CF9AE}" pid="12" name="Security Classification">
    <vt:lpwstr>21;#OFFICIAL|c2540f30-f875-494b-a43f-ebfb5017a6ad</vt:lpwstr>
  </property>
</Properties>
</file>